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rlin/Downloads/"/>
    </mc:Choice>
  </mc:AlternateContent>
  <xr:revisionPtr revIDLastSave="0" documentId="13_ncr:1_{9AC49648-10DE-774C-A7A4-0C4C776C0587}" xr6:coauthVersionLast="47" xr6:coauthVersionMax="47" xr10:uidLastSave="{00000000-0000-0000-0000-000000000000}"/>
  <workbookProtection workbookAlgorithmName="SHA-512" workbookHashValue="mV3xhH7kBzxENBRrCQkrvNRmJch2lF/rFR/5Ckv6fX2TgTAtZTUltlegY/BWoi/fI5UMYpHQUPCXWIePGQfn7w==" workbookSaltValue="SJ3zvMKfB8LwAdaXbG9V3Q==" workbookSpinCount="100000" lockStructure="1"/>
  <bookViews>
    <workbookView xWindow="0" yWindow="0" windowWidth="28800" windowHeight="18000" xr2:uid="{00000000-000D-0000-FFFF-FFFF00000000}"/>
  </bookViews>
  <sheets>
    <sheet name="RaaS123 ROI Calculator" sheetId="2" r:id="rId1"/>
    <sheet name="Method 1 Example" sheetId="3" r:id="rId2"/>
    <sheet name="Method 2 Example" sheetId="4" r:id="rId3"/>
  </sheets>
  <definedNames>
    <definedName name="_xlnm.Print_Area" localSheetId="1">'Method 1 Example'!$A:$M</definedName>
    <definedName name="_xlnm.Print_Area" localSheetId="2">'Method 2 Example'!$A:$M</definedName>
    <definedName name="_xlnm.Print_Area" localSheetId="0">'RaaS123 ROI Calculator'!$A:$M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4" l="1"/>
  <c r="K31" i="4" s="1"/>
  <c r="K19" i="4"/>
  <c r="K18" i="4"/>
  <c r="K17" i="4"/>
  <c r="K16" i="4"/>
  <c r="K15" i="4"/>
  <c r="K14" i="4"/>
  <c r="K13" i="4"/>
  <c r="K12" i="4"/>
  <c r="K11" i="4"/>
  <c r="K10" i="4"/>
  <c r="K20" i="4" s="1"/>
  <c r="K30" i="4" s="1"/>
  <c r="K33" i="4" s="1"/>
  <c r="E20" i="3"/>
  <c r="E25" i="3" s="1"/>
  <c r="K31" i="3" s="1"/>
  <c r="K19" i="3"/>
  <c r="K18" i="3"/>
  <c r="K17" i="3"/>
  <c r="K16" i="3"/>
  <c r="K15" i="3"/>
  <c r="K14" i="3"/>
  <c r="K13" i="3"/>
  <c r="K12" i="3"/>
  <c r="K11" i="3"/>
  <c r="K10" i="3"/>
  <c r="E20" i="2"/>
  <c r="K19" i="2"/>
  <c r="K18" i="2"/>
  <c r="K17" i="2"/>
  <c r="K16" i="2"/>
  <c r="K15" i="2"/>
  <c r="K14" i="2"/>
  <c r="K13" i="2"/>
  <c r="K12" i="2"/>
  <c r="K11" i="2"/>
  <c r="K10" i="2"/>
  <c r="K20" i="3" l="1"/>
  <c r="K25" i="3" s="1"/>
  <c r="K30" i="3" s="1"/>
  <c r="K33" i="3" s="1"/>
  <c r="K20" i="2"/>
  <c r="K25" i="2" s="1"/>
  <c r="K30" i="2" s="1"/>
  <c r="E25" i="2"/>
  <c r="K31" i="2" s="1"/>
  <c r="K33" i="2" l="1"/>
  <c r="C40" i="2" s="1"/>
</calcChain>
</file>

<file path=xl/sharedStrings.xml><?xml version="1.0" encoding="utf-8"?>
<sst xmlns="http://schemas.openxmlformats.org/spreadsheetml/2006/main" count="100" uniqueCount="46">
  <si>
    <t>RaaS 123 ROI Calculator</t>
  </si>
  <si>
    <r>
      <rPr>
        <b/>
        <sz val="14"/>
        <color rgb="FF000000"/>
        <rFont val="Arial"/>
        <family val="2"/>
      </rPr>
      <t xml:space="preserve">Method 1: </t>
    </r>
    <r>
      <rPr>
        <sz val="14"/>
        <color rgb="FF000000"/>
        <rFont val="Arial"/>
        <family val="2"/>
      </rPr>
      <t>Enter the roles and salaries of the positions
you anticipate hiring over the next 12 months.
(Will autopopulate Method 2 totals when completed)</t>
    </r>
  </si>
  <si>
    <t>OR</t>
  </si>
  <si>
    <r>
      <rPr>
        <b/>
        <sz val="14"/>
        <color rgb="FF000000"/>
        <rFont val="Arial"/>
        <family val="2"/>
      </rPr>
      <t xml:space="preserve">Method 2: </t>
    </r>
    <r>
      <rPr>
        <sz val="14"/>
        <color rgb="FF000000"/>
        <rFont val="Arial"/>
        <family val="2"/>
      </rPr>
      <t xml:space="preserve">Enter the TOTAL number of roles you anticipate hiring over the next 12 months and the sum TOTAL of the
Annual Salaries for all of the roles forecast. </t>
    </r>
  </si>
  <si>
    <t>Method 1 - Detailed 12 Month Hiring Forecast</t>
  </si>
  <si>
    <t>#</t>
  </si>
  <si>
    <t xml:space="preserve">   Position Title</t>
  </si>
  <si>
    <t>Number of Anticipated Hires for This Position (Headcount)</t>
  </si>
  <si>
    <t>Estimated Annual Salary ($) Per Position</t>
  </si>
  <si>
    <t>Total Estimated Annual Salary ($)</t>
  </si>
  <si>
    <t>Total Anticipated Hires</t>
  </si>
  <si>
    <t>Total New Hire Salary Budget</t>
  </si>
  <si>
    <t>Method 2 - Summary 12 Month Hiring Forecast</t>
  </si>
  <si>
    <t>Total Number of 
All Anticipated Hires</t>
  </si>
  <si>
    <t>Total (Sum) of Estimated Salaries for ALL Forecasted Roles</t>
  </si>
  <si>
    <t>Your Customized ROI</t>
  </si>
  <si>
    <t xml:space="preserve">Typical Contingency Recruitment Fees for Forecasted Roles </t>
  </si>
  <si>
    <t>RaaS 123 Budget</t>
  </si>
  <si>
    <t>Your Savings</t>
  </si>
  <si>
    <t>* For illustrative budgetary purposes only. Hiring plans frequently change over the course of a 12 month period.</t>
  </si>
  <si>
    <t>Contact Merlin Watt at merlin@lanarkweaver.com or +19028803087 to discuss your unique requirements.</t>
  </si>
  <si>
    <t>RaaS 123 Key Benefits</t>
  </si>
  <si>
    <t>Plus</t>
  </si>
  <si>
    <r>
      <rPr>
        <b/>
        <sz val="14"/>
        <color rgb="FF000000"/>
        <rFont val="Arial"/>
        <family val="2"/>
      </rPr>
      <t>Risk-Free, No Obligation Trial Available.</t>
    </r>
    <r>
      <rPr>
        <sz val="14"/>
        <color rgb="FF000000"/>
        <rFont val="Arial"/>
        <family val="2"/>
      </rPr>
      <t xml:space="preserve">
For details, please contact Merlin Watt at merlin@lanarkweaver.com or +19028803087</t>
    </r>
  </si>
  <si>
    <t>Never pay another 5-figure recruitment invoice again.</t>
  </si>
  <si>
    <t>Full outsourced RPO or integrate with your existing HR team member(s)</t>
  </si>
  <si>
    <t>Budget friendly monthly subscription cost plus modest per-hire fee</t>
  </si>
  <si>
    <t>Fully customized to your resources, systems, collaboration tools and platforms</t>
  </si>
  <si>
    <t>Ongoing consultation on your Employer Brand, labour market, hiring strategies, processes &amp; systems</t>
  </si>
  <si>
    <t>Resource for organization chart development, hiring plans, compensation, retention and other talent topics</t>
  </si>
  <si>
    <t>Administration and completion of background checks and/or references as appropriate</t>
  </si>
  <si>
    <t>Free internal HR resources to focus on projects, processes, policies &amp; performance and professional development</t>
  </si>
  <si>
    <t>If forecasted savings are negative, RaaS might not be right for you. Connect with us to discuss available customized offers.</t>
  </si>
  <si>
    <t>Extended warranty on all placements including free replacement 
(in accordance with terms &amp; conditions)</t>
  </si>
  <si>
    <t>Strategic, proactive talent acquisition program building pipelines 
for future hirings with hard to find skill sets.</t>
  </si>
  <si>
    <t>No HR Team? No problem. 
We have HR resources available to assist with your post-hire policy, program, administration or non-talent acquisition related initiatives. 
(Available as an add-on through our designated HR partners on a per-project or retained basis as needed. Ask for details.)</t>
  </si>
  <si>
    <t>·</t>
  </si>
  <si>
    <t>Build a strong Employer Brand so you can build the strongest team</t>
  </si>
  <si>
    <t>RaaS 123 ROI Example 1</t>
  </si>
  <si>
    <t>RaaS 123 ROI Example 2</t>
  </si>
  <si>
    <t>Software Engineer</t>
  </si>
  <si>
    <t>Office Manager / Admin</t>
  </si>
  <si>
    <t>Sales Development Rep</t>
  </si>
  <si>
    <t>Special Note: This is not a public offer. While we more than appreciate referrals, Lanark Weaver Consulting reserves the right to pre-qualify organizations to ensure they are the right size and fit for this offer and our team.</t>
  </si>
  <si>
    <t>(See examples of both methods on Tabs 2 &amp; 3 of this workbook)</t>
  </si>
  <si>
    <t>Highly flexible for changing markets and hiring plans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</si>
</sst>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[$$]#,##0"/>
  </numFmts>
  <fonts count="59" x14ac:knownFonts="1">
    <font>
      <sz val="10"/>
      <color rgb="FF000000"/>
      <name val="Arial"/>
    </font>
    <font>
      <sz val="8"/>
      <color rgb="FFFFFFFF"/>
      <name val="Raleway"/>
    </font>
    <font>
      <sz val="10"/>
      <name val="Raleway"/>
    </font>
    <font>
      <b/>
      <sz val="16"/>
      <color rgb="FFFFFFFF"/>
      <name val="Raleway"/>
    </font>
    <font>
      <sz val="42"/>
      <color rgb="FF576475"/>
      <name val="Raleway"/>
    </font>
    <font>
      <sz val="11"/>
      <color rgb="FF444444"/>
      <name val="Hind"/>
    </font>
    <font>
      <sz val="12"/>
      <name val="Hind"/>
    </font>
    <font>
      <b/>
      <sz val="12"/>
      <color rgb="FFFFFFFF"/>
      <name val="Raleway"/>
    </font>
    <font>
      <b/>
      <sz val="14"/>
      <name val="Hind"/>
    </font>
    <font>
      <sz val="10"/>
      <name val="Hind"/>
    </font>
    <font>
      <sz val="27"/>
      <color rgb="FF576475"/>
      <name val="Raleway"/>
    </font>
    <font>
      <sz val="14"/>
      <color rgb="FF444444"/>
      <name val="Hind"/>
    </font>
    <font>
      <sz val="14"/>
      <color rgb="FFFFFFFF"/>
      <name val="Hind"/>
    </font>
    <font>
      <b/>
      <sz val="14"/>
      <color rgb="FFFFFFFF"/>
      <name val="Hind"/>
    </font>
    <font>
      <b/>
      <sz val="14"/>
      <color rgb="FFFFFFFF"/>
      <name val="Raleway"/>
    </font>
    <font>
      <sz val="16"/>
      <name val="Hind"/>
    </font>
    <font>
      <b/>
      <sz val="16"/>
      <color rgb="FFFFFFFF"/>
      <name val="Hind"/>
    </font>
    <font>
      <sz val="36"/>
      <color rgb="FF444444"/>
      <name val="Hind"/>
    </font>
    <font>
      <sz val="14"/>
      <name val="Arial"/>
      <family val="2"/>
    </font>
    <font>
      <sz val="16"/>
      <name val="Arial"/>
      <family val="2"/>
    </font>
    <font>
      <sz val="16"/>
      <color rgb="FFF0F0F0"/>
      <name val="Hind"/>
    </font>
    <font>
      <sz val="16"/>
      <color rgb="FF545454"/>
      <name val="Hind"/>
    </font>
    <font>
      <b/>
      <sz val="16"/>
      <name val="Arial"/>
      <family val="2"/>
    </font>
    <font>
      <b/>
      <sz val="16"/>
      <color rgb="FF545454"/>
      <name val="Hind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sz val="12"/>
      <color rgb="FFFFFFFF"/>
      <name val="Arial"/>
      <family val="2"/>
    </font>
    <font>
      <sz val="12"/>
      <color rgb="FF444444"/>
      <name val="Arial"/>
      <family val="2"/>
    </font>
    <font>
      <sz val="16"/>
      <color rgb="FFF0F0F0"/>
      <name val="Arial"/>
      <family val="2"/>
    </font>
    <font>
      <b/>
      <sz val="16"/>
      <color rgb="FF545454"/>
      <name val="Arial"/>
      <family val="2"/>
    </font>
    <font>
      <b/>
      <sz val="10"/>
      <color rgb="FF000000"/>
      <name val="Arial"/>
      <family val="2"/>
    </font>
    <font>
      <b/>
      <sz val="12"/>
      <color rgb="FF444444"/>
      <name val="Arial"/>
      <family val="2"/>
    </font>
    <font>
      <b/>
      <sz val="12"/>
      <color rgb="FF000000"/>
      <name val="Arial"/>
      <family val="2"/>
    </font>
    <font>
      <sz val="36"/>
      <color rgb="FF576475"/>
      <name val="Raleway"/>
    </font>
    <font>
      <b/>
      <sz val="36"/>
      <color rgb="FF444444"/>
      <name val="Hind"/>
    </font>
    <font>
      <sz val="16"/>
      <color rgb="FFFFFFFF"/>
      <name val="Raleway"/>
    </font>
    <font>
      <b/>
      <sz val="14"/>
      <name val="Arial"/>
      <family val="2"/>
    </font>
    <font>
      <b/>
      <sz val="14"/>
      <color rgb="FFF0F0F0"/>
      <name val="Arial"/>
      <family val="2"/>
    </font>
    <font>
      <b/>
      <sz val="18"/>
      <color rgb="FFF0F0F0"/>
      <name val="Arial"/>
      <family val="2"/>
    </font>
    <font>
      <b/>
      <sz val="12"/>
      <color rgb="FFF0F0F0"/>
      <name val="Arial"/>
      <family val="2"/>
    </font>
    <font>
      <b/>
      <sz val="14"/>
      <color rgb="FF545454"/>
      <name val="Hind"/>
    </font>
    <font>
      <b/>
      <sz val="18"/>
      <color rgb="FF545454"/>
      <name val="Hind"/>
    </font>
    <font>
      <b/>
      <sz val="14"/>
      <color rgb="FFF0F0F0"/>
      <name val="Hind"/>
    </font>
    <font>
      <b/>
      <sz val="16"/>
      <color rgb="FF000000"/>
      <name val="Arial"/>
      <family val="2"/>
    </font>
    <font>
      <sz val="26"/>
      <color rgb="FF576475"/>
      <name val="Raleway"/>
    </font>
    <font>
      <b/>
      <sz val="16"/>
      <name val="Hind"/>
    </font>
    <font>
      <b/>
      <sz val="16"/>
      <color rgb="FFF0F0F0"/>
      <name val="Arial"/>
      <family val="2"/>
    </font>
    <font>
      <b/>
      <sz val="16"/>
      <color rgb="FFF0F0F0"/>
      <name val="Hind"/>
    </font>
    <font>
      <sz val="16"/>
      <color rgb="FF000000"/>
      <name val="Arial"/>
      <family val="2"/>
    </font>
    <font>
      <sz val="16"/>
      <color rgb="FF000000"/>
      <name val="Symbol"/>
      <family val="1"/>
      <charset val="2"/>
    </font>
    <font>
      <i/>
      <sz val="16"/>
      <color rgb="FF000000"/>
      <name val="Arial"/>
      <family val="2"/>
    </font>
    <font>
      <i/>
      <sz val="13"/>
      <name val="Arial"/>
      <family val="2"/>
    </font>
    <font>
      <b/>
      <sz val="13"/>
      <color rgb="FF444444"/>
      <name val="Hind"/>
    </font>
    <font>
      <b/>
      <sz val="13"/>
      <color rgb="FFFFFFFF"/>
      <name val="Hind"/>
    </font>
    <font>
      <sz val="13"/>
      <name val="Hind"/>
    </font>
    <font>
      <sz val="13"/>
      <color rgb="FFFFFFFF"/>
      <name val="Hind"/>
    </font>
    <font>
      <b/>
      <sz val="13"/>
      <color rgb="FFFFFFFF"/>
      <name val="Raleway"/>
    </font>
    <font>
      <sz val="13"/>
      <color rgb="FF000000"/>
      <name val="Arial"/>
      <family val="2"/>
    </font>
    <font>
      <sz val="13"/>
      <color rgb="FF444444"/>
      <name val="Hind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  <fill>
      <patternFill patternType="solid">
        <fgColor rgb="FFC9DAF8"/>
        <bgColor rgb="FFC9DAF8"/>
      </patternFill>
    </fill>
    <fill>
      <patternFill patternType="solid">
        <fgColor rgb="FF545454"/>
        <bgColor rgb="FF545454"/>
      </patternFill>
    </fill>
  </fills>
  <borders count="10">
    <border>
      <left/>
      <right/>
      <top/>
      <bottom/>
      <diagonal/>
    </border>
    <border>
      <left/>
      <right/>
      <top style="dotted">
        <color rgb="FFB7B7B7"/>
      </top>
      <bottom/>
      <diagonal/>
    </border>
    <border>
      <left style="thin">
        <color rgb="FF545454"/>
      </left>
      <right/>
      <top/>
      <bottom/>
      <diagonal/>
    </border>
    <border>
      <left/>
      <right style="thin">
        <color rgb="FF545454"/>
      </right>
      <top/>
      <bottom/>
      <diagonal/>
    </border>
    <border>
      <left style="thin">
        <color rgb="FF54545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54545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left" vertical="top" wrapText="1"/>
    </xf>
    <xf numFmtId="0" fontId="9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left" vertical="center" wrapText="1"/>
    </xf>
    <xf numFmtId="0" fontId="12" fillId="5" borderId="0" xfId="0" applyFont="1" applyFill="1" applyAlignment="1">
      <alignment horizontal="center" vertical="center" wrapText="1"/>
    </xf>
    <xf numFmtId="0" fontId="12" fillId="5" borderId="0" xfId="0" applyFont="1" applyFill="1" applyAlignment="1">
      <alignment horizontal="left" vertical="center" wrapText="1"/>
    </xf>
    <xf numFmtId="0" fontId="13" fillId="5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left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wrapText="1"/>
    </xf>
    <xf numFmtId="0" fontId="15" fillId="5" borderId="2" xfId="0" applyFont="1" applyFill="1" applyBorder="1" applyAlignment="1">
      <alignment horizontal="center" vertical="center" wrapText="1"/>
    </xf>
    <xf numFmtId="3" fontId="21" fillId="5" borderId="0" xfId="0" applyNumberFormat="1" applyFont="1" applyFill="1" applyAlignment="1">
      <alignment horizontal="center" vertical="center" wrapText="1"/>
    </xf>
    <xf numFmtId="0" fontId="20" fillId="5" borderId="0" xfId="0" applyFont="1" applyFill="1" applyAlignment="1">
      <alignment horizontal="left" vertical="center" wrapText="1"/>
    </xf>
    <xf numFmtId="0" fontId="20" fillId="5" borderId="0" xfId="0" applyFont="1" applyFill="1" applyAlignment="1">
      <alignment horizontal="right" vertical="center" wrapText="1"/>
    </xf>
    <xf numFmtId="165" fontId="20" fillId="5" borderId="0" xfId="0" applyNumberFormat="1" applyFont="1" applyFill="1" applyAlignment="1">
      <alignment horizontal="right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wrapText="1"/>
    </xf>
    <xf numFmtId="0" fontId="23" fillId="2" borderId="4" xfId="0" applyFont="1" applyFill="1" applyBorder="1" applyAlignment="1">
      <alignment horizontal="center" vertical="center" wrapText="1"/>
    </xf>
    <xf numFmtId="3" fontId="23" fillId="2" borderId="5" xfId="0" applyNumberFormat="1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left" vertical="center" wrapText="1"/>
    </xf>
    <xf numFmtId="9" fontId="23" fillId="2" borderId="5" xfId="0" applyNumberFormat="1" applyFont="1" applyFill="1" applyBorder="1" applyAlignment="1">
      <alignment horizontal="right" vertical="center" wrapText="1"/>
    </xf>
    <xf numFmtId="165" fontId="23" fillId="2" borderId="5" xfId="0" applyNumberFormat="1" applyFont="1" applyFill="1" applyBorder="1" applyAlignment="1">
      <alignment horizontal="right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6" fillId="5" borderId="0" xfId="0" applyFont="1" applyFill="1" applyAlignment="1">
      <alignment horizontal="center" vertical="center" wrapText="1"/>
    </xf>
    <xf numFmtId="0" fontId="26" fillId="5" borderId="0" xfId="0" applyFont="1" applyFill="1" applyAlignment="1">
      <alignment horizontal="left" vertical="center" wrapText="1"/>
    </xf>
    <xf numFmtId="0" fontId="28" fillId="5" borderId="0" xfId="0" applyFont="1" applyFill="1" applyAlignment="1">
      <alignment horizontal="left" vertical="center"/>
    </xf>
    <xf numFmtId="0" fontId="29" fillId="2" borderId="5" xfId="0" applyFont="1" applyFill="1" applyBorder="1" applyAlignment="1">
      <alignment horizontal="left" vertical="center"/>
    </xf>
    <xf numFmtId="0" fontId="30" fillId="0" borderId="0" xfId="0" applyFont="1"/>
    <xf numFmtId="0" fontId="33" fillId="2" borderId="0" xfId="0" applyFont="1" applyFill="1" applyAlignment="1">
      <alignment horizontal="left" vertical="top"/>
    </xf>
    <xf numFmtId="0" fontId="18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27" fillId="2" borderId="0" xfId="0" applyFont="1" applyFill="1" applyAlignment="1">
      <alignment horizontal="left" vertical="top"/>
    </xf>
    <xf numFmtId="0" fontId="27" fillId="2" borderId="0" xfId="0" applyFont="1" applyFill="1" applyAlignment="1">
      <alignment horizontal="left" vertical="center"/>
    </xf>
    <xf numFmtId="0" fontId="32" fillId="0" borderId="0" xfId="0" applyFont="1"/>
    <xf numFmtId="0" fontId="31" fillId="2" borderId="0" xfId="0" applyFont="1" applyFill="1" applyAlignment="1">
      <alignment horizontal="left" vertical="center"/>
    </xf>
    <xf numFmtId="0" fontId="35" fillId="2" borderId="0" xfId="0" applyFont="1" applyFill="1" applyAlignment="1">
      <alignment horizontal="left" vertical="center" wrapText="1"/>
    </xf>
    <xf numFmtId="0" fontId="17" fillId="2" borderId="0" xfId="0" applyFont="1" applyFill="1" applyAlignment="1">
      <alignment horizontal="left" vertical="top" wrapText="1"/>
    </xf>
    <xf numFmtId="0" fontId="10" fillId="2" borderId="0" xfId="0" applyFont="1" applyFill="1" applyAlignment="1">
      <alignment horizontal="left" vertical="top" wrapText="1"/>
    </xf>
    <xf numFmtId="0" fontId="36" fillId="2" borderId="0" xfId="0" applyFont="1" applyFill="1" applyAlignment="1">
      <alignment wrapText="1"/>
    </xf>
    <xf numFmtId="0" fontId="36" fillId="5" borderId="0" xfId="0" applyFont="1" applyFill="1" applyAlignment="1">
      <alignment horizontal="center" vertical="center" wrapText="1"/>
    </xf>
    <xf numFmtId="0" fontId="37" fillId="5" borderId="1" xfId="0" applyFont="1" applyFill="1" applyBorder="1" applyAlignment="1">
      <alignment horizontal="left" vertical="center" wrapText="1"/>
    </xf>
    <xf numFmtId="3" fontId="37" fillId="5" borderId="0" xfId="0" applyNumberFormat="1" applyFont="1" applyFill="1" applyAlignment="1">
      <alignment horizontal="center" vertical="center" wrapText="1"/>
    </xf>
    <xf numFmtId="3" fontId="38" fillId="5" borderId="1" xfId="0" applyNumberFormat="1" applyFont="1" applyFill="1" applyBorder="1" applyAlignment="1">
      <alignment horizontal="center" vertical="center" wrapText="1"/>
    </xf>
    <xf numFmtId="3" fontId="37" fillId="5" borderId="1" xfId="0" applyNumberFormat="1" applyFont="1" applyFill="1" applyBorder="1" applyAlignment="1">
      <alignment horizontal="center" vertical="center" wrapText="1"/>
    </xf>
    <xf numFmtId="0" fontId="37" fillId="5" borderId="0" xfId="0" applyFont="1" applyFill="1" applyAlignment="1">
      <alignment horizontal="left" vertical="center" wrapText="1"/>
    </xf>
    <xf numFmtId="164" fontId="38" fillId="5" borderId="1" xfId="0" applyNumberFormat="1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39" fillId="5" borderId="0" xfId="0" applyFont="1" applyFill="1" applyAlignment="1">
      <alignment horizontal="left" vertical="center" wrapText="1"/>
    </xf>
    <xf numFmtId="3" fontId="40" fillId="5" borderId="0" xfId="0" applyNumberFormat="1" applyFont="1" applyFill="1" applyAlignment="1">
      <alignment horizontal="center" vertical="center" wrapText="1"/>
    </xf>
    <xf numFmtId="3" fontId="41" fillId="4" borderId="0" xfId="0" applyNumberFormat="1" applyFont="1" applyFill="1" applyAlignment="1">
      <alignment horizontal="center" vertical="center" wrapText="1"/>
    </xf>
    <xf numFmtId="0" fontId="42" fillId="5" borderId="0" xfId="0" applyFont="1" applyFill="1" applyAlignment="1">
      <alignment horizontal="left" vertical="center" wrapText="1"/>
    </xf>
    <xf numFmtId="164" fontId="41" fillId="4" borderId="0" xfId="0" applyNumberFormat="1" applyFont="1" applyFill="1" applyAlignment="1">
      <alignment horizontal="center" vertical="center" wrapText="1"/>
    </xf>
    <xf numFmtId="0" fontId="44" fillId="2" borderId="0" xfId="0" applyFont="1" applyFill="1" applyAlignment="1">
      <alignment horizontal="left" vertical="top"/>
    </xf>
    <xf numFmtId="0" fontId="34" fillId="2" borderId="0" xfId="0" applyFont="1" applyFill="1" applyAlignment="1">
      <alignment horizontal="left" vertical="center" wrapText="1"/>
    </xf>
    <xf numFmtId="0" fontId="34" fillId="2" borderId="0" xfId="0" applyFont="1" applyFill="1" applyAlignment="1">
      <alignment horizontal="left" vertical="center"/>
    </xf>
    <xf numFmtId="0" fontId="30" fillId="0" borderId="0" xfId="0" applyFont="1" applyAlignment="1">
      <alignment vertical="center"/>
    </xf>
    <xf numFmtId="0" fontId="45" fillId="5" borderId="2" xfId="0" applyFont="1" applyFill="1" applyBorder="1" applyAlignment="1">
      <alignment horizontal="center" vertical="center" wrapText="1"/>
    </xf>
    <xf numFmtId="0" fontId="46" fillId="5" borderId="0" xfId="0" applyFont="1" applyFill="1" applyAlignment="1">
      <alignment horizontal="left" vertical="center"/>
    </xf>
    <xf numFmtId="3" fontId="23" fillId="5" borderId="0" xfId="0" applyNumberFormat="1" applyFont="1" applyFill="1" applyAlignment="1">
      <alignment horizontal="center" vertical="center" wrapText="1"/>
    </xf>
    <xf numFmtId="0" fontId="47" fillId="5" borderId="0" xfId="0" applyFont="1" applyFill="1" applyAlignment="1">
      <alignment horizontal="left" vertical="center" wrapText="1"/>
    </xf>
    <xf numFmtId="0" fontId="47" fillId="5" borderId="0" xfId="0" applyFont="1" applyFill="1" applyAlignment="1">
      <alignment horizontal="right" vertical="center" wrapText="1"/>
    </xf>
    <xf numFmtId="165" fontId="47" fillId="5" borderId="0" xfId="0" applyNumberFormat="1" applyFont="1" applyFill="1" applyAlignment="1">
      <alignment horizontal="right" vertical="center" wrapText="1"/>
    </xf>
    <xf numFmtId="0" fontId="48" fillId="0" borderId="0" xfId="0" applyFont="1" applyAlignment="1">
      <alignment vertical="center" wrapText="1"/>
    </xf>
    <xf numFmtId="0" fontId="49" fillId="0" borderId="0" xfId="0" applyFont="1" applyAlignment="1">
      <alignment horizontal="center" vertical="center" wrapText="1"/>
    </xf>
    <xf numFmtId="3" fontId="41" fillId="4" borderId="0" xfId="0" applyNumberFormat="1" applyFont="1" applyFill="1" applyAlignment="1" applyProtection="1">
      <alignment horizontal="center" vertical="center" wrapText="1"/>
      <protection locked="0"/>
    </xf>
    <xf numFmtId="164" fontId="41" fillId="4" borderId="0" xfId="0" applyNumberFormat="1" applyFont="1" applyFill="1" applyAlignment="1" applyProtection="1">
      <alignment horizontal="center" vertical="center" wrapText="1"/>
      <protection locked="0"/>
    </xf>
    <xf numFmtId="0" fontId="50" fillId="0" borderId="7" xfId="0" applyFont="1" applyBorder="1" applyAlignment="1">
      <alignment vertical="center" wrapText="1"/>
    </xf>
    <xf numFmtId="0" fontId="48" fillId="0" borderId="8" xfId="0" applyFont="1" applyBorder="1" applyAlignment="1">
      <alignment vertical="center" wrapText="1"/>
    </xf>
    <xf numFmtId="0" fontId="48" fillId="0" borderId="9" xfId="0" applyFont="1" applyBorder="1" applyAlignment="1">
      <alignment vertical="center" wrapText="1"/>
    </xf>
    <xf numFmtId="0" fontId="5" fillId="2" borderId="0" xfId="0" applyFont="1" applyFill="1" applyAlignment="1">
      <alignment horizontal="center"/>
    </xf>
    <xf numFmtId="0" fontId="0" fillId="0" borderId="0" xfId="0"/>
    <xf numFmtId="0" fontId="43" fillId="3" borderId="0" xfId="0" applyFont="1" applyFill="1" applyAlignment="1">
      <alignment vertical="center" wrapText="1"/>
    </xf>
    <xf numFmtId="0" fontId="43" fillId="0" borderId="0" xfId="0" applyFont="1" applyAlignment="1">
      <alignment vertical="center" wrapText="1"/>
    </xf>
    <xf numFmtId="0" fontId="24" fillId="4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37" fillId="5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left" vertical="top" wrapText="1"/>
    </xf>
    <xf numFmtId="0" fontId="39" fillId="5" borderId="0" xfId="0" applyFont="1" applyFill="1" applyAlignment="1">
      <alignment horizontal="left" vertical="center" wrapText="1"/>
    </xf>
    <xf numFmtId="0" fontId="32" fillId="0" borderId="0" xfId="0" applyFont="1"/>
    <xf numFmtId="0" fontId="48" fillId="0" borderId="0" xfId="0" applyFont="1" applyAlignment="1">
      <alignment vertical="center" wrapText="1"/>
    </xf>
    <xf numFmtId="0" fontId="24" fillId="3" borderId="0" xfId="0" applyFont="1" applyFill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51" fillId="0" borderId="0" xfId="0" applyFont="1" applyAlignment="1">
      <alignment vertical="center" wrapText="1"/>
    </xf>
    <xf numFmtId="0" fontId="52" fillId="2" borderId="0" xfId="0" applyFont="1" applyFill="1" applyAlignment="1">
      <alignment horizontal="left" vertical="top" wrapText="1"/>
    </xf>
    <xf numFmtId="0" fontId="53" fillId="5" borderId="0" xfId="0" applyFont="1" applyFill="1" applyAlignment="1">
      <alignment horizontal="center" vertical="center" wrapText="1"/>
    </xf>
    <xf numFmtId="0" fontId="54" fillId="3" borderId="0" xfId="0" applyFont="1" applyFill="1" applyAlignment="1" applyProtection="1">
      <alignment horizontal="left" vertical="center" wrapText="1"/>
      <protection locked="0"/>
    </xf>
    <xf numFmtId="3" fontId="54" fillId="5" borderId="0" xfId="0" applyNumberFormat="1" applyFont="1" applyFill="1" applyAlignment="1">
      <alignment horizontal="center" vertical="center" wrapText="1"/>
    </xf>
    <xf numFmtId="3" fontId="54" fillId="3" borderId="0" xfId="0" applyNumberFormat="1" applyFont="1" applyFill="1" applyAlignment="1" applyProtection="1">
      <alignment horizontal="center" vertical="center" wrapText="1"/>
      <protection locked="0"/>
    </xf>
    <xf numFmtId="164" fontId="54" fillId="5" borderId="0" xfId="0" applyNumberFormat="1" applyFont="1" applyFill="1" applyAlignment="1">
      <alignment horizontal="center" vertical="center" wrapText="1"/>
    </xf>
    <xf numFmtId="164" fontId="54" fillId="3" borderId="0" xfId="0" applyNumberFormat="1" applyFont="1" applyFill="1" applyAlignment="1" applyProtection="1">
      <alignment horizontal="center" vertical="center" wrapText="1"/>
      <protection locked="0"/>
    </xf>
    <xf numFmtId="0" fontId="55" fillId="5" borderId="0" xfId="0" applyFont="1" applyFill="1" applyAlignment="1">
      <alignment horizontal="left" vertical="center" wrapText="1"/>
    </xf>
    <xf numFmtId="164" fontId="54" fillId="3" borderId="1" xfId="0" applyNumberFormat="1" applyFont="1" applyFill="1" applyBorder="1" applyAlignment="1">
      <alignment horizontal="center" vertical="center" wrapText="1"/>
    </xf>
    <xf numFmtId="0" fontId="56" fillId="2" borderId="0" xfId="0" applyFont="1" applyFill="1" applyAlignment="1">
      <alignment horizontal="left" vertical="center" wrapText="1"/>
    </xf>
    <xf numFmtId="0" fontId="57" fillId="0" borderId="0" xfId="0" applyFont="1"/>
    <xf numFmtId="0" fontId="57" fillId="0" borderId="0" xfId="0" applyFont="1"/>
    <xf numFmtId="0" fontId="54" fillId="3" borderId="1" xfId="0" applyFont="1" applyFill="1" applyBorder="1" applyAlignment="1" applyProtection="1">
      <alignment horizontal="left" vertical="center" wrapText="1"/>
      <protection locked="0"/>
    </xf>
    <xf numFmtId="3" fontId="54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5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8" fillId="2" borderId="0" xfId="0" applyFont="1" applyFill="1" applyAlignment="1">
      <alignment horizontal="left" wrapText="1"/>
    </xf>
    <xf numFmtId="0" fontId="58" fillId="2" borderId="0" xfId="0" applyFont="1" applyFill="1" applyAlignment="1">
      <alignment horizontal="left" vertical="top" wrapText="1"/>
    </xf>
    <xf numFmtId="0" fontId="58" fillId="2" borderId="0" xfId="0" applyFont="1" applyFill="1" applyAlignment="1">
      <alignment horizontal="left" vertical="top" wrapText="1"/>
    </xf>
    <xf numFmtId="0" fontId="54" fillId="3" borderId="0" xfId="0" applyFont="1" applyFill="1" applyAlignment="1">
      <alignment horizontal="left" vertical="center" wrapText="1"/>
    </xf>
    <xf numFmtId="3" fontId="54" fillId="3" borderId="0" xfId="0" applyNumberFormat="1" applyFont="1" applyFill="1" applyAlignment="1">
      <alignment horizontal="center" vertical="center" wrapText="1"/>
    </xf>
    <xf numFmtId="164" fontId="54" fillId="3" borderId="0" xfId="0" applyNumberFormat="1" applyFont="1" applyFill="1" applyAlignment="1">
      <alignment horizontal="center" vertical="center" wrapText="1"/>
    </xf>
    <xf numFmtId="0" fontId="54" fillId="3" borderId="1" xfId="0" applyFont="1" applyFill="1" applyBorder="1" applyAlignment="1">
      <alignment horizontal="left" vertical="center" wrapText="1"/>
    </xf>
    <xf numFmtId="3" fontId="54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261471</xdr:colOff>
      <xdr:row>1</xdr:row>
      <xdr:rowOff>77694</xdr:rowOff>
    </xdr:from>
    <xdr:to>
      <xdr:col>12</xdr:col>
      <xdr:colOff>51101</xdr:colOff>
      <xdr:row>5</xdr:row>
      <xdr:rowOff>249144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0E74C22-321C-4F2A-AA5F-B004CC99F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74765" y="152400"/>
          <a:ext cx="2613512" cy="2629273"/>
        </a:xfrm>
        <a:prstGeom prst="rect">
          <a:avLst/>
        </a:prstGeom>
      </xdr:spPr>
    </xdr:pic>
    <xdr:clientData/>
  </xdr:twoCellAnchor>
  <xdr:twoCellAnchor editAs="oneCell">
    <xdr:from>
      <xdr:col>7</xdr:col>
      <xdr:colOff>278626</xdr:colOff>
      <xdr:row>37</xdr:row>
      <xdr:rowOff>201154</xdr:rowOff>
    </xdr:from>
    <xdr:to>
      <xdr:col>12</xdr:col>
      <xdr:colOff>72129</xdr:colOff>
      <xdr:row>42</xdr:row>
      <xdr:rowOff>164533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96BAB827-1011-4993-AE09-9444C7CDC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91367" y="13136339"/>
          <a:ext cx="2611021" cy="26350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261471</xdr:colOff>
      <xdr:row>1</xdr:row>
      <xdr:rowOff>77694</xdr:rowOff>
    </xdr:from>
    <xdr:to>
      <xdr:col>12</xdr:col>
      <xdr:colOff>51101</xdr:colOff>
      <xdr:row>5</xdr:row>
      <xdr:rowOff>249144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AF74F1D-622C-4FFF-9E20-6D02DB148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70731" y="153894"/>
          <a:ext cx="2609030" cy="26327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261471</xdr:colOff>
      <xdr:row>1</xdr:row>
      <xdr:rowOff>77694</xdr:rowOff>
    </xdr:from>
    <xdr:to>
      <xdr:col>12</xdr:col>
      <xdr:colOff>51101</xdr:colOff>
      <xdr:row>5</xdr:row>
      <xdr:rowOff>249144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8DE385A-857F-4565-A74C-79067AB518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74212" y="152953"/>
          <a:ext cx="2607148" cy="26361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4C41A-B028-4704-A5DD-B3A497CF3B2B}">
  <sheetPr>
    <outlinePr summaryBelow="0" summaryRight="0"/>
    <pageSetUpPr fitToPage="1"/>
  </sheetPr>
  <dimension ref="A1:M60"/>
  <sheetViews>
    <sheetView showGridLines="0" tabSelected="1" zoomScale="177" zoomScaleNormal="76" workbookViewId="0">
      <selection activeCell="C10" sqref="C10"/>
    </sheetView>
  </sheetViews>
  <sheetFormatPr baseColWidth="10" defaultColWidth="12.5" defaultRowHeight="15.75" customHeight="1" x14ac:dyDescent="0.15"/>
  <cols>
    <col min="1" max="1" width="2.83203125" customWidth="1"/>
    <col min="2" max="2" width="5.33203125" customWidth="1"/>
    <col min="3" max="3" width="37.5" customWidth="1"/>
    <col min="4" max="4" width="2.1640625" customWidth="1"/>
    <col min="5" max="5" width="15.1640625" customWidth="1"/>
    <col min="6" max="6" width="2.5" customWidth="1"/>
    <col min="7" max="7" width="15.1640625" customWidth="1"/>
    <col min="8" max="8" width="5.5" customWidth="1"/>
    <col min="9" max="9" width="13.5" customWidth="1"/>
    <col min="10" max="10" width="3" customWidth="1"/>
    <col min="11" max="11" width="15.83203125" customWidth="1"/>
    <col min="12" max="12" width="3.5" customWidth="1"/>
    <col min="13" max="13" width="2.83203125" customWidth="1"/>
  </cols>
  <sheetData>
    <row r="1" spans="1:13" ht="6" customHeight="1" x14ac:dyDescent="0.15">
      <c r="A1" s="1"/>
      <c r="B1" s="2"/>
      <c r="C1" s="3"/>
      <c r="D1" s="3"/>
      <c r="E1" s="3"/>
      <c r="F1" s="3"/>
      <c r="G1" s="3"/>
      <c r="H1" s="2"/>
      <c r="I1" s="3"/>
      <c r="J1" s="3"/>
      <c r="K1" s="3"/>
      <c r="L1" s="3"/>
      <c r="M1" s="4"/>
    </row>
    <row r="2" spans="1:13" ht="66.5" customHeight="1" x14ac:dyDescent="0.15">
      <c r="A2" s="1"/>
      <c r="B2" s="37" t="s">
        <v>0</v>
      </c>
      <c r="C2" s="5"/>
      <c r="D2" s="5"/>
      <c r="E2" s="5"/>
      <c r="F2" s="5"/>
      <c r="G2" s="5"/>
      <c r="H2" s="78"/>
      <c r="I2" s="79"/>
      <c r="J2" s="79"/>
      <c r="K2" s="79"/>
      <c r="L2" s="79"/>
      <c r="M2" s="4"/>
    </row>
    <row r="3" spans="1:13" ht="57.75" customHeight="1" x14ac:dyDescent="0.15">
      <c r="A3" s="8"/>
      <c r="B3" s="8"/>
      <c r="C3" s="89" t="s">
        <v>1</v>
      </c>
      <c r="D3" s="90"/>
      <c r="E3" s="90"/>
      <c r="F3" s="90"/>
      <c r="G3" s="90"/>
      <c r="H3" s="79"/>
      <c r="I3" s="79"/>
      <c r="J3" s="79"/>
      <c r="K3" s="79"/>
      <c r="L3" s="79"/>
      <c r="M3" s="6"/>
    </row>
    <row r="4" spans="1:13" ht="11.25" customHeight="1" x14ac:dyDescent="0.15">
      <c r="A4" s="8"/>
      <c r="B4" s="7"/>
      <c r="C4" s="8"/>
      <c r="D4" s="8"/>
      <c r="E4" s="8"/>
      <c r="F4" s="8"/>
      <c r="G4" s="8"/>
      <c r="H4" s="79"/>
      <c r="I4" s="79"/>
      <c r="J4" s="79"/>
      <c r="K4" s="79"/>
      <c r="L4" s="79"/>
      <c r="M4" s="6"/>
    </row>
    <row r="5" spans="1:13" ht="59.25" customHeight="1" x14ac:dyDescent="0.15">
      <c r="A5" s="8"/>
      <c r="B5" s="9" t="s">
        <v>2</v>
      </c>
      <c r="C5" s="82" t="s">
        <v>3</v>
      </c>
      <c r="D5" s="91"/>
      <c r="E5" s="91"/>
      <c r="F5" s="91"/>
      <c r="G5" s="91"/>
      <c r="H5" s="79"/>
      <c r="I5" s="79"/>
      <c r="J5" s="79"/>
      <c r="K5" s="79"/>
      <c r="L5" s="79"/>
      <c r="M5" s="6"/>
    </row>
    <row r="6" spans="1:13" ht="24" customHeight="1" x14ac:dyDescent="0.15">
      <c r="A6" s="8"/>
      <c r="B6" s="9"/>
      <c r="C6" s="92" t="s">
        <v>44</v>
      </c>
      <c r="D6" s="92"/>
      <c r="E6" s="92"/>
      <c r="F6" s="92"/>
      <c r="G6" s="92"/>
      <c r="M6" s="6"/>
    </row>
    <row r="7" spans="1:13" ht="38" customHeight="1" x14ac:dyDescent="0.15">
      <c r="A7" s="10"/>
      <c r="B7" s="85" t="s">
        <v>4</v>
      </c>
      <c r="C7" s="79"/>
      <c r="D7" s="79"/>
      <c r="E7" s="79"/>
      <c r="F7" s="79"/>
      <c r="G7" s="79"/>
      <c r="H7" s="79"/>
      <c r="I7" s="79"/>
      <c r="J7" s="79"/>
      <c r="K7" s="79"/>
      <c r="L7" s="5"/>
      <c r="M7" s="44"/>
    </row>
    <row r="8" spans="1:13" ht="7.5" customHeight="1" x14ac:dyDescent="0.15">
      <c r="A8" s="10"/>
      <c r="B8" s="46"/>
      <c r="C8" s="46"/>
      <c r="D8" s="46"/>
      <c r="E8" s="46"/>
      <c r="F8" s="46"/>
      <c r="G8" s="46"/>
      <c r="H8" s="46"/>
      <c r="I8" s="46"/>
      <c r="J8" s="46"/>
      <c r="K8" s="46"/>
      <c r="L8" s="5"/>
      <c r="M8" s="4"/>
    </row>
    <row r="9" spans="1:13" ht="81" customHeight="1" x14ac:dyDescent="0.15">
      <c r="A9" s="11"/>
      <c r="B9" s="32" t="s">
        <v>5</v>
      </c>
      <c r="C9" s="33" t="s">
        <v>6</v>
      </c>
      <c r="D9" s="32"/>
      <c r="E9" s="32" t="s">
        <v>7</v>
      </c>
      <c r="F9" s="32"/>
      <c r="G9" s="32" t="s">
        <v>8</v>
      </c>
      <c r="H9" s="32"/>
      <c r="I9" s="33"/>
      <c r="J9" s="33"/>
      <c r="K9" s="32" t="s">
        <v>9</v>
      </c>
      <c r="L9" s="14"/>
      <c r="M9" s="15"/>
    </row>
    <row r="10" spans="1:13" s="103" customFormat="1" ht="18.75" customHeight="1" x14ac:dyDescent="0.2">
      <c r="A10" s="93"/>
      <c r="B10" s="94">
        <v>1</v>
      </c>
      <c r="C10" s="95"/>
      <c r="D10" s="96"/>
      <c r="E10" s="97"/>
      <c r="F10" s="98"/>
      <c r="G10" s="99"/>
      <c r="H10" s="94"/>
      <c r="I10" s="100"/>
      <c r="J10" s="100"/>
      <c r="K10" s="101">
        <f t="shared" ref="K10:K19" si="0">E10*G10</f>
        <v>0</v>
      </c>
      <c r="L10" s="94"/>
      <c r="M10" s="102"/>
    </row>
    <row r="11" spans="1:13" s="103" customFormat="1" ht="18.75" customHeight="1" x14ac:dyDescent="0.2">
      <c r="A11" s="104"/>
      <c r="B11" s="94">
        <v>2</v>
      </c>
      <c r="C11" s="105"/>
      <c r="D11" s="96"/>
      <c r="E11" s="106"/>
      <c r="F11" s="98"/>
      <c r="G11" s="107"/>
      <c r="H11" s="94"/>
      <c r="I11" s="100"/>
      <c r="J11" s="100"/>
      <c r="K11" s="101">
        <f t="shared" si="0"/>
        <v>0</v>
      </c>
      <c r="L11" s="94"/>
      <c r="M11" s="102"/>
    </row>
    <row r="12" spans="1:13" s="103" customFormat="1" ht="18.75" customHeight="1" x14ac:dyDescent="0.2">
      <c r="A12" s="104"/>
      <c r="B12" s="94">
        <v>3</v>
      </c>
      <c r="C12" s="105"/>
      <c r="D12" s="96"/>
      <c r="E12" s="106"/>
      <c r="F12" s="98"/>
      <c r="G12" s="107"/>
      <c r="H12" s="94"/>
      <c r="I12" s="100"/>
      <c r="J12" s="100"/>
      <c r="K12" s="101">
        <f t="shared" si="0"/>
        <v>0</v>
      </c>
      <c r="L12" s="94"/>
      <c r="M12" s="102"/>
    </row>
    <row r="13" spans="1:13" s="103" customFormat="1" ht="18.75" customHeight="1" x14ac:dyDescent="0.4">
      <c r="A13" s="108"/>
      <c r="B13" s="94">
        <v>4</v>
      </c>
      <c r="C13" s="105"/>
      <c r="D13" s="96"/>
      <c r="E13" s="106"/>
      <c r="F13" s="98"/>
      <c r="G13" s="107"/>
      <c r="H13" s="94"/>
      <c r="I13" s="100"/>
      <c r="J13" s="100"/>
      <c r="K13" s="101">
        <f t="shared" si="0"/>
        <v>0</v>
      </c>
      <c r="L13" s="94"/>
      <c r="M13" s="102"/>
    </row>
    <row r="14" spans="1:13" s="103" customFormat="1" ht="18.75" customHeight="1" x14ac:dyDescent="0.2">
      <c r="A14" s="109"/>
      <c r="B14" s="94">
        <v>5</v>
      </c>
      <c r="C14" s="105"/>
      <c r="D14" s="96"/>
      <c r="E14" s="106"/>
      <c r="F14" s="98"/>
      <c r="G14" s="107"/>
      <c r="H14" s="94"/>
      <c r="I14" s="100"/>
      <c r="J14" s="100"/>
      <c r="K14" s="101">
        <f t="shared" si="0"/>
        <v>0</v>
      </c>
      <c r="L14" s="94"/>
      <c r="M14" s="102"/>
    </row>
    <row r="15" spans="1:13" s="103" customFormat="1" ht="18.75" customHeight="1" x14ac:dyDescent="0.2">
      <c r="A15" s="104"/>
      <c r="B15" s="94">
        <v>6</v>
      </c>
      <c r="C15" s="105"/>
      <c r="D15" s="96"/>
      <c r="E15" s="106"/>
      <c r="F15" s="98"/>
      <c r="G15" s="107"/>
      <c r="H15" s="94"/>
      <c r="I15" s="100"/>
      <c r="J15" s="100"/>
      <c r="K15" s="101">
        <f t="shared" si="0"/>
        <v>0</v>
      </c>
      <c r="L15" s="94"/>
      <c r="M15" s="102"/>
    </row>
    <row r="16" spans="1:13" s="103" customFormat="1" ht="18.75" customHeight="1" x14ac:dyDescent="0.2">
      <c r="A16" s="110"/>
      <c r="B16" s="94">
        <v>7</v>
      </c>
      <c r="C16" s="105"/>
      <c r="D16" s="96"/>
      <c r="E16" s="106"/>
      <c r="F16" s="98"/>
      <c r="G16" s="107"/>
      <c r="H16" s="94"/>
      <c r="I16" s="100"/>
      <c r="J16" s="100"/>
      <c r="K16" s="101">
        <f t="shared" si="0"/>
        <v>0</v>
      </c>
      <c r="L16" s="94"/>
      <c r="M16" s="102"/>
    </row>
    <row r="17" spans="1:13" s="103" customFormat="1" ht="18.75" customHeight="1" x14ac:dyDescent="0.2">
      <c r="A17" s="110"/>
      <c r="B17" s="94">
        <v>8</v>
      </c>
      <c r="C17" s="105"/>
      <c r="D17" s="96"/>
      <c r="E17" s="106"/>
      <c r="F17" s="98"/>
      <c r="G17" s="107"/>
      <c r="H17" s="94"/>
      <c r="I17" s="100"/>
      <c r="J17" s="100"/>
      <c r="K17" s="101">
        <f t="shared" si="0"/>
        <v>0</v>
      </c>
      <c r="L17" s="94"/>
      <c r="M17" s="102"/>
    </row>
    <row r="18" spans="1:13" s="103" customFormat="1" ht="18.75" customHeight="1" x14ac:dyDescent="0.2">
      <c r="A18" s="110"/>
      <c r="B18" s="94">
        <v>9</v>
      </c>
      <c r="C18" s="105"/>
      <c r="D18" s="96"/>
      <c r="E18" s="106"/>
      <c r="F18" s="98"/>
      <c r="G18" s="107"/>
      <c r="H18" s="94"/>
      <c r="I18" s="100"/>
      <c r="J18" s="100"/>
      <c r="K18" s="101">
        <f t="shared" si="0"/>
        <v>0</v>
      </c>
      <c r="L18" s="94"/>
      <c r="M18" s="102"/>
    </row>
    <row r="19" spans="1:13" s="103" customFormat="1" ht="18.75" customHeight="1" x14ac:dyDescent="0.2">
      <c r="A19" s="110"/>
      <c r="B19" s="94">
        <v>10</v>
      </c>
      <c r="C19" s="105"/>
      <c r="D19" s="96"/>
      <c r="E19" s="106"/>
      <c r="F19" s="98"/>
      <c r="G19" s="107"/>
      <c r="H19" s="94"/>
      <c r="I19" s="100"/>
      <c r="J19" s="100"/>
      <c r="K19" s="101">
        <f t="shared" si="0"/>
        <v>0</v>
      </c>
      <c r="L19" s="94"/>
      <c r="M19" s="102"/>
    </row>
    <row r="20" spans="1:13" s="36" customFormat="1" ht="56.25" customHeight="1" x14ac:dyDescent="0.2">
      <c r="A20" s="47"/>
      <c r="B20" s="48"/>
      <c r="C20" s="49" t="s">
        <v>10</v>
      </c>
      <c r="D20" s="50"/>
      <c r="E20" s="51">
        <f>SUM(E10:E19)</f>
        <v>0</v>
      </c>
      <c r="F20" s="50"/>
      <c r="G20" s="52"/>
      <c r="H20" s="84" t="s">
        <v>11</v>
      </c>
      <c r="I20" s="84"/>
      <c r="J20" s="53"/>
      <c r="K20" s="54">
        <f>SUM(K10:K19)</f>
        <v>0</v>
      </c>
      <c r="L20" s="14"/>
      <c r="M20" s="15"/>
    </row>
    <row r="21" spans="1:13" ht="15" customHeight="1" x14ac:dyDescent="0.15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</row>
    <row r="22" spans="1:13" ht="40.25" customHeight="1" x14ac:dyDescent="0.15">
      <c r="A22" s="10"/>
      <c r="B22" s="85" t="s">
        <v>12</v>
      </c>
      <c r="C22" s="79"/>
      <c r="D22" s="79"/>
      <c r="E22" s="79"/>
      <c r="F22" s="79"/>
      <c r="G22" s="79"/>
      <c r="H22" s="79"/>
      <c r="I22" s="79"/>
      <c r="J22" s="79"/>
      <c r="K22" s="79"/>
      <c r="L22" s="5"/>
      <c r="M22" s="44"/>
    </row>
    <row r="23" spans="1:13" ht="9" customHeight="1" x14ac:dyDescent="0.15">
      <c r="A23" s="10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5"/>
      <c r="M23" s="4"/>
    </row>
    <row r="24" spans="1:13" ht="18.75" customHeight="1" x14ac:dyDescent="0.15">
      <c r="A24" s="11"/>
      <c r="B24" s="12"/>
      <c r="C24" s="13"/>
      <c r="D24" s="13"/>
      <c r="E24" s="13"/>
      <c r="F24" s="13"/>
      <c r="G24" s="13"/>
      <c r="H24" s="12"/>
      <c r="I24" s="13"/>
      <c r="J24" s="13"/>
      <c r="K24" s="13"/>
      <c r="L24" s="14"/>
      <c r="M24" s="15"/>
    </row>
    <row r="25" spans="1:13" s="36" customFormat="1" ht="51.75" customHeight="1" x14ac:dyDescent="0.2">
      <c r="A25" s="47"/>
      <c r="B25" s="55"/>
      <c r="C25" s="56" t="s">
        <v>13</v>
      </c>
      <c r="D25" s="57"/>
      <c r="E25" s="73">
        <f>E20</f>
        <v>0</v>
      </c>
      <c r="F25" s="59"/>
      <c r="G25" s="86" t="s">
        <v>14</v>
      </c>
      <c r="H25" s="87"/>
      <c r="I25" s="87"/>
      <c r="J25" s="59"/>
      <c r="K25" s="74">
        <f>K20</f>
        <v>0</v>
      </c>
      <c r="L25" s="14"/>
      <c r="M25" s="15"/>
    </row>
    <row r="26" spans="1:13" ht="18.75" customHeight="1" x14ac:dyDescent="0.15">
      <c r="A26" s="11"/>
      <c r="B26" s="12"/>
      <c r="C26" s="13"/>
      <c r="D26" s="13"/>
      <c r="E26" s="13"/>
      <c r="F26" s="13"/>
      <c r="G26" s="13"/>
      <c r="H26" s="12"/>
      <c r="I26" s="13"/>
      <c r="J26" s="13"/>
      <c r="K26" s="13"/>
      <c r="L26" s="14"/>
      <c r="M26" s="15"/>
    </row>
    <row r="27" spans="1:13" ht="15" customHeight="1" x14ac:dyDescent="0.15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</row>
    <row r="28" spans="1:13" s="64" customFormat="1" ht="73" customHeight="1" x14ac:dyDescent="0.15">
      <c r="A28" s="62"/>
      <c r="B28" s="63" t="s">
        <v>15</v>
      </c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</row>
    <row r="29" spans="1:13" ht="9.5" customHeight="1" x14ac:dyDescent="0.15">
      <c r="A29" s="11"/>
      <c r="B29" s="16"/>
      <c r="C29" s="13"/>
      <c r="D29" s="13"/>
      <c r="E29" s="13"/>
      <c r="F29" s="13"/>
      <c r="G29" s="13"/>
      <c r="H29" s="12"/>
      <c r="I29" s="13"/>
      <c r="J29" s="13"/>
      <c r="K29" s="13"/>
      <c r="L29" s="17"/>
      <c r="M29" s="15"/>
    </row>
    <row r="30" spans="1:13" ht="32.25" customHeight="1" x14ac:dyDescent="0.2">
      <c r="A30" s="18"/>
      <c r="B30" s="19"/>
      <c r="C30" s="34" t="s">
        <v>16</v>
      </c>
      <c r="D30" s="20"/>
      <c r="E30" s="20"/>
      <c r="F30" s="21"/>
      <c r="G30" s="21"/>
      <c r="H30" s="21"/>
      <c r="I30" s="22"/>
      <c r="J30" s="21"/>
      <c r="K30" s="23">
        <f>K25*0.2</f>
        <v>0</v>
      </c>
      <c r="L30" s="24"/>
      <c r="M30" s="4"/>
    </row>
    <row r="31" spans="1:13" s="36" customFormat="1" ht="33.75" customHeight="1" x14ac:dyDescent="0.2">
      <c r="A31" s="25"/>
      <c r="B31" s="65"/>
      <c r="C31" s="66" t="s">
        <v>17</v>
      </c>
      <c r="D31" s="67"/>
      <c r="E31" s="67"/>
      <c r="F31" s="68"/>
      <c r="G31" s="68"/>
      <c r="H31" s="68"/>
      <c r="I31" s="69"/>
      <c r="J31" s="68"/>
      <c r="K31" s="70">
        <f>24000+(3000*E25)</f>
        <v>24000</v>
      </c>
      <c r="L31" s="24"/>
      <c r="M31" s="4"/>
    </row>
    <row r="32" spans="1:13" ht="9.5" customHeight="1" x14ac:dyDescent="0.15">
      <c r="A32" s="11"/>
      <c r="B32" s="16"/>
      <c r="C32" s="13"/>
      <c r="D32" s="13"/>
      <c r="E32" s="13"/>
      <c r="F32" s="13"/>
      <c r="G32" s="13"/>
      <c r="H32" s="12"/>
      <c r="I32" s="13"/>
      <c r="J32" s="13"/>
      <c r="K32" s="13"/>
      <c r="L32" s="17"/>
      <c r="M32" s="15"/>
    </row>
    <row r="33" spans="1:13" ht="41.25" customHeight="1" x14ac:dyDescent="0.2">
      <c r="A33" s="25"/>
      <c r="B33" s="26"/>
      <c r="C33" s="35" t="s">
        <v>18</v>
      </c>
      <c r="D33" s="27"/>
      <c r="E33" s="27"/>
      <c r="F33" s="28"/>
      <c r="G33" s="28"/>
      <c r="H33" s="28"/>
      <c r="I33" s="29"/>
      <c r="J33" s="28"/>
      <c r="K33" s="30">
        <f>K30-K31</f>
        <v>-24000</v>
      </c>
      <c r="L33" s="31"/>
      <c r="M33" s="4"/>
    </row>
    <row r="34" spans="1:13" ht="18.75" customHeight="1" x14ac:dyDescent="0.15">
      <c r="A34" s="40"/>
      <c r="B34" s="41" t="s">
        <v>19</v>
      </c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</row>
    <row r="35" spans="1:13" ht="18.75" customHeight="1" x14ac:dyDescent="0.15">
      <c r="A35" s="40"/>
      <c r="B35" s="41" t="s">
        <v>32</v>
      </c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</row>
    <row r="36" spans="1:13" s="42" customFormat="1" ht="22.5" customHeight="1" x14ac:dyDescent="0.2">
      <c r="B36" s="43" t="s">
        <v>20</v>
      </c>
      <c r="C36" s="43"/>
    </row>
    <row r="37" spans="1:13" s="42" customFormat="1" ht="2" customHeight="1" x14ac:dyDescent="0.2">
      <c r="B37" s="43"/>
      <c r="C37" s="43"/>
    </row>
    <row r="38" spans="1:13" ht="18" customHeight="1" x14ac:dyDescent="0.15">
      <c r="A38" s="1"/>
      <c r="B38" s="2"/>
      <c r="C38" s="3"/>
      <c r="D38" s="3"/>
      <c r="E38" s="3"/>
      <c r="F38" s="3"/>
      <c r="G38" s="3"/>
      <c r="H38" s="2"/>
      <c r="I38" s="3"/>
      <c r="J38" s="3"/>
      <c r="K38" s="3"/>
      <c r="L38" s="3"/>
      <c r="M38" s="4"/>
    </row>
    <row r="39" spans="1:13" ht="64.75" customHeight="1" x14ac:dyDescent="0.15">
      <c r="A39" s="1"/>
      <c r="B39" s="37" t="s">
        <v>21</v>
      </c>
      <c r="C39" s="5"/>
      <c r="D39" s="5"/>
      <c r="E39" s="5"/>
      <c r="F39" s="5"/>
      <c r="G39" s="5"/>
      <c r="H39" s="78"/>
      <c r="I39" s="79"/>
      <c r="J39" s="79"/>
      <c r="K39" s="79"/>
      <c r="L39" s="79"/>
      <c r="M39" s="4"/>
    </row>
    <row r="40" spans="1:13" ht="57.75" customHeight="1" x14ac:dyDescent="0.15">
      <c r="A40" s="8"/>
      <c r="B40" s="8"/>
      <c r="C40" s="80" t="str">
        <f>_xlfn.CONCAT("Estimated Cost Savings according to your forecasted hiring plan of $", K33)</f>
        <v>Estimated Cost Savings according to your forecasted hiring plan of $-24000</v>
      </c>
      <c r="D40" s="81"/>
      <c r="E40" s="81"/>
      <c r="F40" s="81"/>
      <c r="G40" s="81"/>
      <c r="H40" s="79"/>
      <c r="I40" s="79"/>
      <c r="J40" s="79"/>
      <c r="K40" s="79"/>
      <c r="L40" s="79"/>
      <c r="M40" s="6"/>
    </row>
    <row r="41" spans="1:13" ht="11.25" customHeight="1" x14ac:dyDescent="0.15">
      <c r="A41" s="8"/>
      <c r="B41" s="7"/>
      <c r="C41" s="8"/>
      <c r="D41" s="8"/>
      <c r="E41" s="8"/>
      <c r="F41" s="8"/>
      <c r="G41" s="8"/>
      <c r="H41" s="79"/>
      <c r="I41" s="79"/>
      <c r="J41" s="79"/>
      <c r="K41" s="79"/>
      <c r="L41" s="79"/>
      <c r="M41" s="6"/>
    </row>
    <row r="42" spans="1:13" ht="59.25" customHeight="1" x14ac:dyDescent="0.15">
      <c r="A42" s="8"/>
      <c r="B42" s="9"/>
      <c r="C42" s="82" t="s">
        <v>23</v>
      </c>
      <c r="D42" s="83"/>
      <c r="E42" s="83"/>
      <c r="F42" s="83"/>
      <c r="G42" s="83"/>
      <c r="H42" s="79"/>
      <c r="I42" s="79"/>
      <c r="J42" s="79"/>
      <c r="K42" s="79"/>
      <c r="L42" s="79"/>
      <c r="M42" s="6"/>
    </row>
    <row r="43" spans="1:13" ht="24" customHeight="1" x14ac:dyDescent="0.15">
      <c r="A43" s="8"/>
      <c r="B43" s="9"/>
      <c r="C43" s="38"/>
      <c r="D43" s="39"/>
      <c r="E43" s="39"/>
      <c r="F43" s="39"/>
      <c r="G43" s="39"/>
      <c r="M43" s="6"/>
    </row>
    <row r="44" spans="1:13" ht="33" customHeight="1" x14ac:dyDescent="0.15">
      <c r="B44" s="61" t="s">
        <v>22</v>
      </c>
    </row>
    <row r="46" spans="1:13" s="71" customFormat="1" ht="40.25" customHeight="1" x14ac:dyDescent="0.15">
      <c r="B46" s="72" t="s">
        <v>36</v>
      </c>
      <c r="C46" s="88" t="s">
        <v>24</v>
      </c>
      <c r="D46" s="88"/>
      <c r="E46" s="88"/>
      <c r="F46" s="88"/>
      <c r="G46" s="88"/>
      <c r="H46" s="88"/>
      <c r="I46" s="88"/>
      <c r="J46" s="88"/>
      <c r="K46" s="88"/>
    </row>
    <row r="47" spans="1:13" s="71" customFormat="1" ht="40.25" customHeight="1" x14ac:dyDescent="0.15">
      <c r="B47" s="72" t="s">
        <v>36</v>
      </c>
      <c r="C47" s="88" t="s">
        <v>26</v>
      </c>
      <c r="D47" s="88"/>
      <c r="E47" s="88"/>
      <c r="F47" s="88"/>
      <c r="G47" s="88"/>
      <c r="H47" s="88"/>
      <c r="I47" s="88"/>
      <c r="J47" s="88"/>
      <c r="K47" s="88"/>
    </row>
    <row r="48" spans="1:13" s="71" customFormat="1" ht="54" customHeight="1" x14ac:dyDescent="0.15">
      <c r="B48" s="72" t="s">
        <v>36</v>
      </c>
      <c r="C48" s="88" t="s">
        <v>33</v>
      </c>
      <c r="D48" s="88"/>
      <c r="E48" s="88"/>
      <c r="F48" s="88"/>
      <c r="G48" s="88"/>
      <c r="H48" s="88"/>
      <c r="I48" s="88"/>
      <c r="J48" s="88"/>
      <c r="K48" s="88"/>
    </row>
    <row r="49" spans="2:11" s="71" customFormat="1" ht="54" customHeight="1" x14ac:dyDescent="0.15">
      <c r="B49" s="72" t="s">
        <v>36</v>
      </c>
      <c r="C49" s="88" t="s">
        <v>34</v>
      </c>
      <c r="D49" s="88"/>
      <c r="E49" s="88"/>
      <c r="F49" s="88"/>
      <c r="G49" s="88"/>
      <c r="H49" s="88"/>
      <c r="I49" s="88"/>
      <c r="J49" s="88"/>
      <c r="K49" s="88"/>
    </row>
    <row r="50" spans="2:11" s="71" customFormat="1" ht="40.25" customHeight="1" x14ac:dyDescent="0.15">
      <c r="B50" s="72" t="s">
        <v>36</v>
      </c>
      <c r="C50" s="88" t="s">
        <v>25</v>
      </c>
      <c r="D50" s="88"/>
      <c r="E50" s="88"/>
      <c r="F50" s="88"/>
      <c r="G50" s="88"/>
      <c r="H50" s="88"/>
      <c r="I50" s="88"/>
      <c r="J50" s="88"/>
      <c r="K50" s="88"/>
    </row>
    <row r="51" spans="2:11" s="71" customFormat="1" ht="54" customHeight="1" x14ac:dyDescent="0.15">
      <c r="B51" s="72" t="s">
        <v>36</v>
      </c>
      <c r="C51" s="88" t="s">
        <v>31</v>
      </c>
      <c r="D51" s="88"/>
      <c r="E51" s="88"/>
      <c r="F51" s="88"/>
      <c r="G51" s="88"/>
      <c r="H51" s="88"/>
      <c r="I51" s="88"/>
      <c r="J51" s="88"/>
      <c r="K51" s="88"/>
    </row>
    <row r="52" spans="2:11" s="71" customFormat="1" ht="118.25" customHeight="1" x14ac:dyDescent="0.15">
      <c r="B52" s="72" t="s">
        <v>36</v>
      </c>
      <c r="C52" s="88" t="s">
        <v>35</v>
      </c>
      <c r="D52" s="88"/>
      <c r="E52" s="88"/>
      <c r="F52" s="88"/>
      <c r="G52" s="88"/>
      <c r="H52" s="88"/>
      <c r="I52" s="88"/>
      <c r="J52" s="88"/>
      <c r="K52" s="88"/>
    </row>
    <row r="53" spans="2:11" s="71" customFormat="1" ht="40.25" customHeight="1" x14ac:dyDescent="0.15">
      <c r="B53" s="72" t="s">
        <v>36</v>
      </c>
      <c r="C53" s="88" t="s">
        <v>27</v>
      </c>
      <c r="D53" s="88"/>
      <c r="E53" s="88"/>
      <c r="F53" s="88"/>
      <c r="G53" s="88"/>
      <c r="H53" s="88"/>
      <c r="I53" s="88"/>
      <c r="J53" s="88"/>
      <c r="K53" s="88"/>
    </row>
    <row r="54" spans="2:11" s="71" customFormat="1" ht="53.5" customHeight="1" x14ac:dyDescent="0.15">
      <c r="B54" s="72" t="s">
        <v>36</v>
      </c>
      <c r="C54" s="88" t="s">
        <v>28</v>
      </c>
      <c r="D54" s="88"/>
      <c r="E54" s="88"/>
      <c r="F54" s="88"/>
      <c r="G54" s="88"/>
      <c r="H54" s="88"/>
      <c r="I54" s="88"/>
      <c r="J54" s="88"/>
      <c r="K54" s="88"/>
    </row>
    <row r="55" spans="2:11" s="71" customFormat="1" ht="54" customHeight="1" x14ac:dyDescent="0.15">
      <c r="B55" s="72" t="s">
        <v>36</v>
      </c>
      <c r="C55" s="88" t="s">
        <v>29</v>
      </c>
      <c r="D55" s="88"/>
      <c r="E55" s="88"/>
      <c r="F55" s="88"/>
      <c r="G55" s="88"/>
      <c r="H55" s="88"/>
      <c r="I55" s="88"/>
      <c r="J55" s="88"/>
      <c r="K55" s="88"/>
    </row>
    <row r="56" spans="2:11" s="71" customFormat="1" ht="54" customHeight="1" x14ac:dyDescent="0.15">
      <c r="B56" s="72" t="s">
        <v>36</v>
      </c>
      <c r="C56" s="88" t="s">
        <v>30</v>
      </c>
      <c r="D56" s="88"/>
      <c r="E56" s="88"/>
      <c r="F56" s="88"/>
      <c r="G56" s="88"/>
      <c r="H56" s="88"/>
      <c r="I56" s="88"/>
      <c r="J56" s="88"/>
      <c r="K56" s="88"/>
    </row>
    <row r="57" spans="2:11" s="71" customFormat="1" ht="44.5" customHeight="1" x14ac:dyDescent="0.15">
      <c r="B57" s="72" t="s">
        <v>36</v>
      </c>
      <c r="C57" s="88" t="s">
        <v>45</v>
      </c>
      <c r="D57" s="88"/>
      <c r="E57" s="88"/>
      <c r="F57" s="88"/>
      <c r="G57" s="88"/>
      <c r="H57" s="88"/>
      <c r="I57" s="88"/>
      <c r="J57" s="88"/>
      <c r="K57" s="88"/>
    </row>
    <row r="58" spans="2:11" s="71" customFormat="1" ht="40.25" customHeight="1" x14ac:dyDescent="0.15">
      <c r="B58" s="72" t="s">
        <v>36</v>
      </c>
      <c r="C58" s="88" t="s">
        <v>37</v>
      </c>
      <c r="D58" s="88"/>
      <c r="E58" s="88"/>
      <c r="F58" s="88"/>
      <c r="G58" s="88"/>
      <c r="H58" s="88"/>
      <c r="I58" s="88"/>
      <c r="J58" s="88"/>
      <c r="K58" s="88"/>
    </row>
    <row r="59" spans="2:11" s="71" customFormat="1" ht="18" customHeight="1" x14ac:dyDescent="0.15">
      <c r="B59" s="72"/>
    </row>
    <row r="60" spans="2:11" s="71" customFormat="1" ht="69.5" customHeight="1" x14ac:dyDescent="0.15">
      <c r="B60" s="72"/>
      <c r="C60" s="75" t="s">
        <v>43</v>
      </c>
      <c r="D60" s="76"/>
      <c r="E60" s="76"/>
      <c r="F60" s="76"/>
      <c r="G60" s="76"/>
      <c r="H60" s="76"/>
      <c r="I60" s="76"/>
      <c r="J60" s="76"/>
      <c r="K60" s="77"/>
    </row>
  </sheetData>
  <sheetProtection algorithmName="SHA-512" hashValue="B3EGbU1qf37m283R3nM9tsDdvJETHvZxShUKHje6fC4mY5Lu6rfeRNZgocKuRExES5bYUpSlMHltytEmjDEIjg==" saltValue="YCe2LWi/Xsw4PRJ/Bwc9lQ==" spinCount="100000" sheet="1" selectLockedCells="1"/>
  <protectedRanges>
    <protectedRange sqref="K25" name="TwoSalaries"/>
    <protectedRange sqref="E25" name="TwoHires"/>
    <protectedRange sqref="G10:G19" name="OneSalaries"/>
    <protectedRange sqref="E10:E19" name="OneNumber"/>
    <protectedRange sqref="C10:C19" name="OneRoles"/>
  </protectedRanges>
  <mergeCells count="27">
    <mergeCell ref="C51:K51"/>
    <mergeCell ref="C52:K52"/>
    <mergeCell ref="C53:K53"/>
    <mergeCell ref="C54:K54"/>
    <mergeCell ref="C55:K55"/>
    <mergeCell ref="H2:L5"/>
    <mergeCell ref="C3:G3"/>
    <mergeCell ref="C5:G5"/>
    <mergeCell ref="B7:K7"/>
    <mergeCell ref="A10:A12"/>
    <mergeCell ref="C6:G6"/>
    <mergeCell ref="C60:K60"/>
    <mergeCell ref="H39:L42"/>
    <mergeCell ref="C40:G40"/>
    <mergeCell ref="C42:G42"/>
    <mergeCell ref="A14:A15"/>
    <mergeCell ref="H20:I20"/>
    <mergeCell ref="B22:K22"/>
    <mergeCell ref="G25:I25"/>
    <mergeCell ref="C46:K46"/>
    <mergeCell ref="C47:K47"/>
    <mergeCell ref="C48:K48"/>
    <mergeCell ref="C49:K49"/>
    <mergeCell ref="C50:K50"/>
    <mergeCell ref="C58:K58"/>
    <mergeCell ref="C56:K56"/>
    <mergeCell ref="C57:K57"/>
  </mergeCells>
  <conditionalFormatting sqref="A1:A2 B2 A4:A31 B7:C8 B21:M31 A32:M32 A33:A35 D33:M35 B33:C37 A38:A39 B39 A41:A43 B44">
    <cfRule type="expression" dxfId="2" priority="4">
      <formula>AND(($A:$A)=MAX($A:$A), ISNUMBER($A:$A))</formula>
    </cfRule>
  </conditionalFormatting>
  <printOptions horizontalCentered="1"/>
  <pageMargins left="0.78740157480314965" right="0.78740157480314965" top="0.39370078740157483" bottom="0.19685039370078741" header="0" footer="0.31496062992125984"/>
  <pageSetup scale="72" fitToHeight="0" pageOrder="overThenDown" orientation="portrait" cellComments="atEnd" r:id="rId1"/>
  <headerFooter>
    <oddFooter>&amp;LConfidential&amp;CFor Internal Use Only&amp;R&amp;D</oddFooter>
  </headerFooter>
  <rowBreaks count="1" manualBreakCount="1">
    <brk id="37" max="16383" man="1"/>
  </rowBreaks>
  <ignoredErrors>
    <ignoredError sqref="E25 K25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2721F-548A-4F4C-B272-3B44459B20D1}">
  <sheetPr>
    <outlinePr summaryBelow="0" summaryRight="0"/>
    <pageSetUpPr fitToPage="1"/>
  </sheetPr>
  <dimension ref="A1:M37"/>
  <sheetViews>
    <sheetView showGridLines="0" topLeftCell="A9" zoomScale="125" zoomScaleNormal="162" workbookViewId="0">
      <selection activeCell="C16" sqref="C16"/>
    </sheetView>
  </sheetViews>
  <sheetFormatPr baseColWidth="10" defaultColWidth="12.5" defaultRowHeight="15.75" customHeight="1" x14ac:dyDescent="0.15"/>
  <cols>
    <col min="1" max="1" width="2.83203125" customWidth="1"/>
    <col min="2" max="2" width="5.33203125" customWidth="1"/>
    <col min="3" max="3" width="37.5" customWidth="1"/>
    <col min="4" max="4" width="2.1640625" customWidth="1"/>
    <col min="5" max="5" width="15.1640625" customWidth="1"/>
    <col min="6" max="6" width="2.5" customWidth="1"/>
    <col min="7" max="7" width="15.1640625" customWidth="1"/>
    <col min="8" max="8" width="5.5" customWidth="1"/>
    <col min="9" max="9" width="13.5" customWidth="1"/>
    <col min="10" max="10" width="3" customWidth="1"/>
    <col min="11" max="11" width="15.83203125" customWidth="1"/>
    <col min="12" max="12" width="3.5" customWidth="1"/>
    <col min="13" max="13" width="2.83203125" customWidth="1"/>
  </cols>
  <sheetData>
    <row r="1" spans="1:13" ht="6" customHeight="1" x14ac:dyDescent="0.15">
      <c r="A1" s="1"/>
      <c r="B1" s="2"/>
      <c r="C1" s="3"/>
      <c r="D1" s="3"/>
      <c r="E1" s="3"/>
      <c r="F1" s="3"/>
      <c r="G1" s="3"/>
      <c r="H1" s="2"/>
      <c r="I1" s="3"/>
      <c r="J1" s="3"/>
      <c r="K1" s="3"/>
      <c r="L1" s="3"/>
      <c r="M1" s="4"/>
    </row>
    <row r="2" spans="1:13" ht="66.5" customHeight="1" x14ac:dyDescent="0.15">
      <c r="A2" s="1"/>
      <c r="B2" s="37" t="s">
        <v>38</v>
      </c>
      <c r="C2" s="5"/>
      <c r="D2" s="5"/>
      <c r="E2" s="5"/>
      <c r="F2" s="5"/>
      <c r="G2" s="5"/>
      <c r="H2" s="78"/>
      <c r="I2" s="79"/>
      <c r="J2" s="79"/>
      <c r="K2" s="79"/>
      <c r="L2" s="79"/>
      <c r="M2" s="4"/>
    </row>
    <row r="3" spans="1:13" ht="57.75" customHeight="1" x14ac:dyDescent="0.15">
      <c r="A3" s="8"/>
      <c r="B3" s="8"/>
      <c r="C3" s="89" t="s">
        <v>1</v>
      </c>
      <c r="D3" s="90"/>
      <c r="E3" s="90"/>
      <c r="F3" s="90"/>
      <c r="G3" s="90"/>
      <c r="H3" s="79"/>
      <c r="I3" s="79"/>
      <c r="J3" s="79"/>
      <c r="K3" s="79"/>
      <c r="L3" s="79"/>
      <c r="M3" s="6"/>
    </row>
    <row r="4" spans="1:13" ht="11.25" customHeight="1" x14ac:dyDescent="0.15">
      <c r="A4" s="8"/>
      <c r="B4" s="7"/>
      <c r="C4" s="8"/>
      <c r="D4" s="8"/>
      <c r="E4" s="8"/>
      <c r="F4" s="8"/>
      <c r="G4" s="8"/>
      <c r="H4" s="79"/>
      <c r="I4" s="79"/>
      <c r="J4" s="79"/>
      <c r="K4" s="79"/>
      <c r="L4" s="79"/>
      <c r="M4" s="6"/>
    </row>
    <row r="5" spans="1:13" ht="59.25" customHeight="1" x14ac:dyDescent="0.15">
      <c r="A5" s="8"/>
      <c r="B5" s="9" t="s">
        <v>2</v>
      </c>
      <c r="C5" s="82" t="s">
        <v>3</v>
      </c>
      <c r="D5" s="91"/>
      <c r="E5" s="91"/>
      <c r="F5" s="91"/>
      <c r="G5" s="91"/>
      <c r="H5" s="79"/>
      <c r="I5" s="79"/>
      <c r="J5" s="79"/>
      <c r="K5" s="79"/>
      <c r="L5" s="79"/>
      <c r="M5" s="6"/>
    </row>
    <row r="6" spans="1:13" ht="24" customHeight="1" x14ac:dyDescent="0.15">
      <c r="A6" s="8"/>
      <c r="B6" s="9"/>
      <c r="C6" s="38"/>
      <c r="D6" s="39"/>
      <c r="E6" s="39"/>
      <c r="F6" s="39"/>
      <c r="G6" s="39"/>
      <c r="M6" s="6"/>
    </row>
    <row r="7" spans="1:13" ht="38" customHeight="1" x14ac:dyDescent="0.15">
      <c r="A7" s="10"/>
      <c r="B7" s="85" t="s">
        <v>4</v>
      </c>
      <c r="C7" s="79"/>
      <c r="D7" s="79"/>
      <c r="E7" s="79"/>
      <c r="F7" s="79"/>
      <c r="G7" s="79"/>
      <c r="H7" s="79"/>
      <c r="I7" s="79"/>
      <c r="J7" s="79"/>
      <c r="K7" s="79"/>
      <c r="L7" s="5"/>
      <c r="M7" s="44"/>
    </row>
    <row r="8" spans="1:13" ht="7.5" customHeight="1" x14ac:dyDescent="0.15">
      <c r="A8" s="10"/>
      <c r="B8" s="46"/>
      <c r="C8" s="46"/>
      <c r="D8" s="46"/>
      <c r="E8" s="46"/>
      <c r="F8" s="46"/>
      <c r="G8" s="46"/>
      <c r="H8" s="46"/>
      <c r="I8" s="46"/>
      <c r="J8" s="46"/>
      <c r="K8" s="46"/>
      <c r="L8" s="5"/>
      <c r="M8" s="4"/>
    </row>
    <row r="9" spans="1:13" ht="81" customHeight="1" x14ac:dyDescent="0.15">
      <c r="A9" s="11"/>
      <c r="B9" s="32" t="s">
        <v>5</v>
      </c>
      <c r="C9" s="33" t="s">
        <v>6</v>
      </c>
      <c r="D9" s="32"/>
      <c r="E9" s="32" t="s">
        <v>7</v>
      </c>
      <c r="F9" s="32"/>
      <c r="G9" s="32" t="s">
        <v>8</v>
      </c>
      <c r="H9" s="32"/>
      <c r="I9" s="33"/>
      <c r="J9" s="33"/>
      <c r="K9" s="32" t="s">
        <v>9</v>
      </c>
      <c r="L9" s="14"/>
      <c r="M9" s="15"/>
    </row>
    <row r="10" spans="1:13" s="103" customFormat="1" ht="18.75" customHeight="1" x14ac:dyDescent="0.2">
      <c r="A10" s="93"/>
      <c r="B10" s="94">
        <v>1</v>
      </c>
      <c r="C10" s="111" t="s">
        <v>40</v>
      </c>
      <c r="D10" s="96"/>
      <c r="E10" s="112">
        <v>2</v>
      </c>
      <c r="F10" s="98"/>
      <c r="G10" s="113">
        <v>80000</v>
      </c>
      <c r="H10" s="94"/>
      <c r="I10" s="100"/>
      <c r="J10" s="100"/>
      <c r="K10" s="101">
        <f t="shared" ref="K10:K19" si="0">E10*G10</f>
        <v>160000</v>
      </c>
      <c r="L10" s="94"/>
      <c r="M10" s="102"/>
    </row>
    <row r="11" spans="1:13" s="103" customFormat="1" ht="18.75" customHeight="1" x14ac:dyDescent="0.2">
      <c r="A11" s="104"/>
      <c r="B11" s="94">
        <v>2</v>
      </c>
      <c r="C11" s="114" t="s">
        <v>41</v>
      </c>
      <c r="D11" s="96"/>
      <c r="E11" s="115">
        <v>1</v>
      </c>
      <c r="F11" s="98"/>
      <c r="G11" s="101">
        <v>55000</v>
      </c>
      <c r="H11" s="94"/>
      <c r="I11" s="100"/>
      <c r="J11" s="100"/>
      <c r="K11" s="101">
        <f t="shared" si="0"/>
        <v>55000</v>
      </c>
      <c r="L11" s="94"/>
      <c r="M11" s="102"/>
    </row>
    <row r="12" spans="1:13" s="103" customFormat="1" ht="18.75" customHeight="1" x14ac:dyDescent="0.2">
      <c r="A12" s="104"/>
      <c r="B12" s="94">
        <v>3</v>
      </c>
      <c r="C12" s="114" t="s">
        <v>42</v>
      </c>
      <c r="D12" s="96"/>
      <c r="E12" s="115">
        <v>1</v>
      </c>
      <c r="F12" s="98"/>
      <c r="G12" s="101">
        <v>75000</v>
      </c>
      <c r="H12" s="94"/>
      <c r="I12" s="100"/>
      <c r="J12" s="100"/>
      <c r="K12" s="101">
        <f t="shared" si="0"/>
        <v>75000</v>
      </c>
      <c r="L12" s="94"/>
      <c r="M12" s="102"/>
    </row>
    <row r="13" spans="1:13" s="103" customFormat="1" ht="18.75" customHeight="1" x14ac:dyDescent="0.4">
      <c r="A13" s="108"/>
      <c r="B13" s="94">
        <v>4</v>
      </c>
      <c r="C13" s="114"/>
      <c r="D13" s="96"/>
      <c r="E13" s="115"/>
      <c r="F13" s="98"/>
      <c r="G13" s="101"/>
      <c r="H13" s="94"/>
      <c r="I13" s="100"/>
      <c r="J13" s="100"/>
      <c r="K13" s="101">
        <f t="shared" si="0"/>
        <v>0</v>
      </c>
      <c r="L13" s="94"/>
      <c r="M13" s="102"/>
    </row>
    <row r="14" spans="1:13" s="103" customFormat="1" ht="18.75" customHeight="1" x14ac:dyDescent="0.2">
      <c r="A14" s="109"/>
      <c r="B14" s="94">
        <v>5</v>
      </c>
      <c r="C14" s="114"/>
      <c r="D14" s="96"/>
      <c r="E14" s="115"/>
      <c r="F14" s="98"/>
      <c r="G14" s="101"/>
      <c r="H14" s="94"/>
      <c r="I14" s="100"/>
      <c r="J14" s="100"/>
      <c r="K14" s="101">
        <f t="shared" si="0"/>
        <v>0</v>
      </c>
      <c r="L14" s="94"/>
      <c r="M14" s="102"/>
    </row>
    <row r="15" spans="1:13" s="103" customFormat="1" ht="18.75" customHeight="1" x14ac:dyDescent="0.2">
      <c r="A15" s="104"/>
      <c r="B15" s="94">
        <v>6</v>
      </c>
      <c r="C15" s="114"/>
      <c r="D15" s="96"/>
      <c r="E15" s="115"/>
      <c r="F15" s="98"/>
      <c r="G15" s="101"/>
      <c r="H15" s="94"/>
      <c r="I15" s="100"/>
      <c r="J15" s="100"/>
      <c r="K15" s="101">
        <f t="shared" si="0"/>
        <v>0</v>
      </c>
      <c r="L15" s="94"/>
      <c r="M15" s="102"/>
    </row>
    <row r="16" spans="1:13" s="103" customFormat="1" ht="18.75" customHeight="1" x14ac:dyDescent="0.2">
      <c r="A16" s="110"/>
      <c r="B16" s="94">
        <v>7</v>
      </c>
      <c r="C16" s="114"/>
      <c r="D16" s="96"/>
      <c r="E16" s="115"/>
      <c r="F16" s="98"/>
      <c r="G16" s="101"/>
      <c r="H16" s="94"/>
      <c r="I16" s="100"/>
      <c r="J16" s="100"/>
      <c r="K16" s="101">
        <f t="shared" si="0"/>
        <v>0</v>
      </c>
      <c r="L16" s="94"/>
      <c r="M16" s="102"/>
    </row>
    <row r="17" spans="1:13" s="103" customFormat="1" ht="18.75" customHeight="1" x14ac:dyDescent="0.2">
      <c r="A17" s="110"/>
      <c r="B17" s="94">
        <v>8</v>
      </c>
      <c r="C17" s="114"/>
      <c r="D17" s="96"/>
      <c r="E17" s="115"/>
      <c r="F17" s="98"/>
      <c r="G17" s="101"/>
      <c r="H17" s="94"/>
      <c r="I17" s="100"/>
      <c r="J17" s="100"/>
      <c r="K17" s="101">
        <f t="shared" si="0"/>
        <v>0</v>
      </c>
      <c r="L17" s="94"/>
      <c r="M17" s="102"/>
    </row>
    <row r="18" spans="1:13" s="103" customFormat="1" ht="18.75" customHeight="1" x14ac:dyDescent="0.2">
      <c r="A18" s="110"/>
      <c r="B18" s="94">
        <v>9</v>
      </c>
      <c r="C18" s="114"/>
      <c r="D18" s="96"/>
      <c r="E18" s="115"/>
      <c r="F18" s="98"/>
      <c r="G18" s="101"/>
      <c r="H18" s="94"/>
      <c r="I18" s="100"/>
      <c r="J18" s="100"/>
      <c r="K18" s="101">
        <f t="shared" si="0"/>
        <v>0</v>
      </c>
      <c r="L18" s="94"/>
      <c r="M18" s="102"/>
    </row>
    <row r="19" spans="1:13" s="103" customFormat="1" ht="18.75" customHeight="1" x14ac:dyDescent="0.2">
      <c r="A19" s="110"/>
      <c r="B19" s="94">
        <v>10</v>
      </c>
      <c r="C19" s="114"/>
      <c r="D19" s="96"/>
      <c r="E19" s="115"/>
      <c r="F19" s="98"/>
      <c r="G19" s="101"/>
      <c r="H19" s="94"/>
      <c r="I19" s="100"/>
      <c r="J19" s="100"/>
      <c r="K19" s="101">
        <f t="shared" si="0"/>
        <v>0</v>
      </c>
      <c r="L19" s="94"/>
      <c r="M19" s="102"/>
    </row>
    <row r="20" spans="1:13" s="36" customFormat="1" ht="56.25" customHeight="1" x14ac:dyDescent="0.2">
      <c r="A20" s="47"/>
      <c r="B20" s="48"/>
      <c r="C20" s="49" t="s">
        <v>10</v>
      </c>
      <c r="D20" s="50"/>
      <c r="E20" s="51">
        <f>SUM(E10:E19)</f>
        <v>4</v>
      </c>
      <c r="F20" s="50"/>
      <c r="G20" s="52"/>
      <c r="H20" s="84" t="s">
        <v>11</v>
      </c>
      <c r="I20" s="84"/>
      <c r="J20" s="53"/>
      <c r="K20" s="54">
        <f>SUM(K10:K19)</f>
        <v>290000</v>
      </c>
      <c r="L20" s="14"/>
      <c r="M20" s="15"/>
    </row>
    <row r="21" spans="1:13" ht="15" customHeight="1" x14ac:dyDescent="0.15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</row>
    <row r="22" spans="1:13" ht="40.25" customHeight="1" x14ac:dyDescent="0.15">
      <c r="A22" s="10"/>
      <c r="B22" s="85" t="s">
        <v>12</v>
      </c>
      <c r="C22" s="79"/>
      <c r="D22" s="79"/>
      <c r="E22" s="79"/>
      <c r="F22" s="79"/>
      <c r="G22" s="79"/>
      <c r="H22" s="79"/>
      <c r="I22" s="79"/>
      <c r="J22" s="79"/>
      <c r="K22" s="79"/>
      <c r="L22" s="5"/>
      <c r="M22" s="44"/>
    </row>
    <row r="23" spans="1:13" ht="9" customHeight="1" x14ac:dyDescent="0.15">
      <c r="A23" s="10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5"/>
      <c r="M23" s="4"/>
    </row>
    <row r="24" spans="1:13" ht="18.75" customHeight="1" x14ac:dyDescent="0.15">
      <c r="A24" s="11"/>
      <c r="B24" s="12"/>
      <c r="C24" s="13"/>
      <c r="D24" s="13"/>
      <c r="E24" s="13"/>
      <c r="F24" s="13"/>
      <c r="G24" s="13"/>
      <c r="H24" s="12"/>
      <c r="I24" s="13"/>
      <c r="J24" s="13"/>
      <c r="K24" s="13"/>
      <c r="L24" s="14"/>
      <c r="M24" s="15"/>
    </row>
    <row r="25" spans="1:13" s="36" customFormat="1" ht="51.75" customHeight="1" x14ac:dyDescent="0.2">
      <c r="A25" s="47"/>
      <c r="B25" s="55"/>
      <c r="C25" s="56" t="s">
        <v>13</v>
      </c>
      <c r="D25" s="57"/>
      <c r="E25" s="58">
        <f>E20</f>
        <v>4</v>
      </c>
      <c r="F25" s="59"/>
      <c r="G25" s="86" t="s">
        <v>14</v>
      </c>
      <c r="H25" s="87"/>
      <c r="I25" s="87"/>
      <c r="J25" s="59"/>
      <c r="K25" s="60">
        <f>K20</f>
        <v>290000</v>
      </c>
      <c r="L25" s="14"/>
      <c r="M25" s="15"/>
    </row>
    <row r="26" spans="1:13" ht="18.75" customHeight="1" x14ac:dyDescent="0.15">
      <c r="A26" s="11"/>
      <c r="B26" s="12"/>
      <c r="C26" s="13"/>
      <c r="D26" s="13"/>
      <c r="E26" s="13"/>
      <c r="F26" s="13"/>
      <c r="G26" s="13"/>
      <c r="H26" s="12"/>
      <c r="I26" s="13"/>
      <c r="J26" s="13"/>
      <c r="K26" s="13"/>
      <c r="L26" s="14"/>
      <c r="M26" s="15"/>
    </row>
    <row r="27" spans="1:13" ht="15" customHeight="1" x14ac:dyDescent="0.15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</row>
    <row r="28" spans="1:13" s="64" customFormat="1" ht="73" customHeight="1" x14ac:dyDescent="0.15">
      <c r="A28" s="62"/>
      <c r="B28" s="63" t="s">
        <v>15</v>
      </c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</row>
    <row r="29" spans="1:13" ht="9.5" customHeight="1" x14ac:dyDescent="0.15">
      <c r="A29" s="11"/>
      <c r="B29" s="16"/>
      <c r="C29" s="13"/>
      <c r="D29" s="13"/>
      <c r="E29" s="13"/>
      <c r="F29" s="13"/>
      <c r="G29" s="13"/>
      <c r="H29" s="12"/>
      <c r="I29" s="13"/>
      <c r="J29" s="13"/>
      <c r="K29" s="13"/>
      <c r="L29" s="17"/>
      <c r="M29" s="15"/>
    </row>
    <row r="30" spans="1:13" ht="32.25" customHeight="1" x14ac:dyDescent="0.2">
      <c r="A30" s="18"/>
      <c r="B30" s="19"/>
      <c r="C30" s="34" t="s">
        <v>16</v>
      </c>
      <c r="D30" s="20"/>
      <c r="E30" s="20"/>
      <c r="F30" s="21"/>
      <c r="G30" s="21"/>
      <c r="H30" s="21"/>
      <c r="I30" s="22"/>
      <c r="J30" s="21"/>
      <c r="K30" s="23">
        <f>K25*0.2</f>
        <v>58000</v>
      </c>
      <c r="L30" s="24"/>
      <c r="M30" s="4"/>
    </row>
    <row r="31" spans="1:13" s="36" customFormat="1" ht="33.75" customHeight="1" x14ac:dyDescent="0.2">
      <c r="A31" s="25"/>
      <c r="B31" s="65"/>
      <c r="C31" s="66" t="s">
        <v>17</v>
      </c>
      <c r="D31" s="67"/>
      <c r="E31" s="67"/>
      <c r="F31" s="68"/>
      <c r="G31" s="68"/>
      <c r="H31" s="68"/>
      <c r="I31" s="69"/>
      <c r="J31" s="68"/>
      <c r="K31" s="70">
        <f>24000+(3000*E25)</f>
        <v>36000</v>
      </c>
      <c r="L31" s="24"/>
      <c r="M31" s="4"/>
    </row>
    <row r="32" spans="1:13" ht="9.5" customHeight="1" x14ac:dyDescent="0.15">
      <c r="A32" s="11"/>
      <c r="B32" s="16"/>
      <c r="C32" s="13"/>
      <c r="D32" s="13"/>
      <c r="E32" s="13"/>
      <c r="F32" s="13"/>
      <c r="G32" s="13"/>
      <c r="H32" s="12"/>
      <c r="I32" s="13"/>
      <c r="J32" s="13"/>
      <c r="K32" s="13"/>
      <c r="L32" s="17"/>
      <c r="M32" s="15"/>
    </row>
    <row r="33" spans="1:13" ht="41.25" customHeight="1" x14ac:dyDescent="0.2">
      <c r="A33" s="25"/>
      <c r="B33" s="26"/>
      <c r="C33" s="35" t="s">
        <v>18</v>
      </c>
      <c r="D33" s="27"/>
      <c r="E33" s="27"/>
      <c r="F33" s="28"/>
      <c r="G33" s="28"/>
      <c r="H33" s="28"/>
      <c r="I33" s="29"/>
      <c r="J33" s="28"/>
      <c r="K33" s="30">
        <f>K30-K31</f>
        <v>22000</v>
      </c>
      <c r="L33" s="31"/>
      <c r="M33" s="4"/>
    </row>
    <row r="34" spans="1:13" ht="18.75" customHeight="1" x14ac:dyDescent="0.15">
      <c r="A34" s="40"/>
      <c r="B34" s="41" t="s">
        <v>19</v>
      </c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</row>
    <row r="35" spans="1:13" ht="18.75" customHeight="1" x14ac:dyDescent="0.15">
      <c r="A35" s="40"/>
      <c r="B35" s="41" t="s">
        <v>32</v>
      </c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</row>
    <row r="36" spans="1:13" s="42" customFormat="1" ht="22.5" customHeight="1" x14ac:dyDescent="0.2">
      <c r="B36" s="43" t="s">
        <v>20</v>
      </c>
      <c r="C36" s="43"/>
    </row>
    <row r="37" spans="1:13" s="42" customFormat="1" ht="2" customHeight="1" x14ac:dyDescent="0.2">
      <c r="B37" s="43"/>
      <c r="C37" s="43"/>
    </row>
  </sheetData>
  <sheetProtection algorithmName="SHA-512" hashValue="LUGoQN6bVcHi1X3Z1c3Rzhnn/51SraGlPPgJn9KOMtXj23v0S+rw8/RVQnDY8btV61UT78LKB0+pMi4OT+RaYw==" saltValue="f/dWlFkMiNm8+Vck8SFo3g==" spinCount="100000" sheet="1" objects="1" scenarios="1" selectLockedCells="1" selectUnlockedCells="1"/>
  <mergeCells count="9">
    <mergeCell ref="A14:A15"/>
    <mergeCell ref="H20:I20"/>
    <mergeCell ref="B22:K22"/>
    <mergeCell ref="G25:I25"/>
    <mergeCell ref="H2:L5"/>
    <mergeCell ref="C3:G3"/>
    <mergeCell ref="C5:G5"/>
    <mergeCell ref="B7:K7"/>
    <mergeCell ref="A10:A12"/>
  </mergeCells>
  <conditionalFormatting sqref="A1:A2 B2 A4:A31 B7:C8 B21:M31 A32:M32 A33:A35 D33:M35 B33:C37">
    <cfRule type="expression" dxfId="1" priority="1">
      <formula>AND(($A:$A)=MAX($A:$A), ISNUMBER($A:$A))</formula>
    </cfRule>
  </conditionalFormatting>
  <printOptions horizontalCentered="1"/>
  <pageMargins left="0.78740157480314965" right="0.78740157480314965" top="0.39370078740157483" bottom="0.19685039370078741" header="0" footer="0.31496062992125984"/>
  <pageSetup scale="72" fitToHeight="0" pageOrder="overThenDown" orientation="portrait" cellComments="atEnd" r:id="rId1"/>
  <headerFooter>
    <oddFooter>&amp;LConfidential&amp;CFor Internal Use Only&amp;R&amp;D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80957-9D66-43AD-9262-F87A1AEFD170}">
  <sheetPr>
    <outlinePr summaryBelow="0" summaryRight="0"/>
    <pageSetUpPr fitToPage="1"/>
  </sheetPr>
  <dimension ref="A1:M37"/>
  <sheetViews>
    <sheetView showGridLines="0" topLeftCell="A5" zoomScale="162" zoomScaleNormal="162" workbookViewId="0">
      <selection activeCell="C13" sqref="C13"/>
    </sheetView>
  </sheetViews>
  <sheetFormatPr baseColWidth="10" defaultColWidth="12.5" defaultRowHeight="15.75" customHeight="1" x14ac:dyDescent="0.15"/>
  <cols>
    <col min="1" max="1" width="2.83203125" customWidth="1"/>
    <col min="2" max="2" width="5.33203125" customWidth="1"/>
    <col min="3" max="3" width="37.5" customWidth="1"/>
    <col min="4" max="4" width="2.1640625" customWidth="1"/>
    <col min="5" max="5" width="15.1640625" customWidth="1"/>
    <col min="6" max="6" width="2.5" customWidth="1"/>
    <col min="7" max="7" width="15.1640625" customWidth="1"/>
    <col min="8" max="8" width="5.5" customWidth="1"/>
    <col min="9" max="9" width="13.5" customWidth="1"/>
    <col min="10" max="10" width="3" customWidth="1"/>
    <col min="11" max="11" width="15.83203125" customWidth="1"/>
    <col min="12" max="12" width="3.5" customWidth="1"/>
    <col min="13" max="13" width="2.83203125" customWidth="1"/>
  </cols>
  <sheetData>
    <row r="1" spans="1:13" ht="6" customHeight="1" x14ac:dyDescent="0.15">
      <c r="A1" s="1"/>
      <c r="B1" s="2"/>
      <c r="C1" s="3"/>
      <c r="D1" s="3"/>
      <c r="E1" s="3"/>
      <c r="F1" s="3"/>
      <c r="G1" s="3"/>
      <c r="H1" s="2"/>
      <c r="I1" s="3"/>
      <c r="J1" s="3"/>
      <c r="K1" s="3"/>
      <c r="L1" s="3"/>
      <c r="M1" s="4"/>
    </row>
    <row r="2" spans="1:13" ht="66.5" customHeight="1" x14ac:dyDescent="0.15">
      <c r="A2" s="1"/>
      <c r="B2" s="37" t="s">
        <v>39</v>
      </c>
      <c r="C2" s="5"/>
      <c r="D2" s="5"/>
      <c r="E2" s="5"/>
      <c r="F2" s="5"/>
      <c r="G2" s="5"/>
      <c r="H2" s="78"/>
      <c r="I2" s="79"/>
      <c r="J2" s="79"/>
      <c r="K2" s="79"/>
      <c r="L2" s="79"/>
      <c r="M2" s="4"/>
    </row>
    <row r="3" spans="1:13" ht="57.75" customHeight="1" x14ac:dyDescent="0.15">
      <c r="A3" s="8"/>
      <c r="B3" s="8"/>
      <c r="C3" s="89" t="s">
        <v>1</v>
      </c>
      <c r="D3" s="90"/>
      <c r="E3" s="90"/>
      <c r="F3" s="90"/>
      <c r="G3" s="90"/>
      <c r="H3" s="79"/>
      <c r="I3" s="79"/>
      <c r="J3" s="79"/>
      <c r="K3" s="79"/>
      <c r="L3" s="79"/>
      <c r="M3" s="6"/>
    </row>
    <row r="4" spans="1:13" ht="11.25" customHeight="1" x14ac:dyDescent="0.15">
      <c r="A4" s="8"/>
      <c r="B4" s="7"/>
      <c r="C4" s="8"/>
      <c r="D4" s="8"/>
      <c r="E4" s="8"/>
      <c r="F4" s="8"/>
      <c r="G4" s="8"/>
      <c r="H4" s="79"/>
      <c r="I4" s="79"/>
      <c r="J4" s="79"/>
      <c r="K4" s="79"/>
      <c r="L4" s="79"/>
      <c r="M4" s="6"/>
    </row>
    <row r="5" spans="1:13" ht="59.25" customHeight="1" x14ac:dyDescent="0.15">
      <c r="A5" s="8"/>
      <c r="B5" s="9" t="s">
        <v>2</v>
      </c>
      <c r="C5" s="82" t="s">
        <v>3</v>
      </c>
      <c r="D5" s="91"/>
      <c r="E5" s="91"/>
      <c r="F5" s="91"/>
      <c r="G5" s="91"/>
      <c r="H5" s="79"/>
      <c r="I5" s="79"/>
      <c r="J5" s="79"/>
      <c r="K5" s="79"/>
      <c r="L5" s="79"/>
      <c r="M5" s="6"/>
    </row>
    <row r="6" spans="1:13" ht="24" customHeight="1" x14ac:dyDescent="0.15">
      <c r="A6" s="8"/>
      <c r="B6" s="9"/>
      <c r="C6" s="38"/>
      <c r="D6" s="39"/>
      <c r="E6" s="39"/>
      <c r="F6" s="39"/>
      <c r="G6" s="39"/>
      <c r="M6" s="6"/>
    </row>
    <row r="7" spans="1:13" ht="38" customHeight="1" x14ac:dyDescent="0.15">
      <c r="A7" s="10"/>
      <c r="B7" s="85" t="s">
        <v>4</v>
      </c>
      <c r="C7" s="79"/>
      <c r="D7" s="79"/>
      <c r="E7" s="79"/>
      <c r="F7" s="79"/>
      <c r="G7" s="79"/>
      <c r="H7" s="79"/>
      <c r="I7" s="79"/>
      <c r="J7" s="79"/>
      <c r="K7" s="79"/>
      <c r="L7" s="5"/>
      <c r="M7" s="44"/>
    </row>
    <row r="8" spans="1:13" ht="7.5" customHeight="1" x14ac:dyDescent="0.15">
      <c r="A8" s="10"/>
      <c r="B8" s="46"/>
      <c r="C8" s="46"/>
      <c r="D8" s="46"/>
      <c r="E8" s="46"/>
      <c r="F8" s="46"/>
      <c r="G8" s="46"/>
      <c r="H8" s="46"/>
      <c r="I8" s="46"/>
      <c r="J8" s="46"/>
      <c r="K8" s="46"/>
      <c r="L8" s="5"/>
      <c r="M8" s="4"/>
    </row>
    <row r="9" spans="1:13" ht="81" customHeight="1" x14ac:dyDescent="0.15">
      <c r="A9" s="11"/>
      <c r="B9" s="32" t="s">
        <v>5</v>
      </c>
      <c r="C9" s="33" t="s">
        <v>6</v>
      </c>
      <c r="D9" s="32"/>
      <c r="E9" s="32" t="s">
        <v>7</v>
      </c>
      <c r="F9" s="32"/>
      <c r="G9" s="32" t="s">
        <v>8</v>
      </c>
      <c r="H9" s="32"/>
      <c r="I9" s="33"/>
      <c r="J9" s="33"/>
      <c r="K9" s="32" t="s">
        <v>9</v>
      </c>
      <c r="L9" s="14"/>
      <c r="M9" s="15"/>
    </row>
    <row r="10" spans="1:13" s="103" customFormat="1" ht="18.75" customHeight="1" x14ac:dyDescent="0.2">
      <c r="A10" s="93"/>
      <c r="B10" s="94">
        <v>1</v>
      </c>
      <c r="C10" s="111"/>
      <c r="D10" s="96"/>
      <c r="E10" s="112"/>
      <c r="F10" s="98"/>
      <c r="G10" s="113"/>
      <c r="H10" s="94"/>
      <c r="I10" s="100"/>
      <c r="J10" s="100"/>
      <c r="K10" s="101">
        <f t="shared" ref="K10:K19" si="0">E10*G10</f>
        <v>0</v>
      </c>
      <c r="L10" s="94"/>
      <c r="M10" s="102"/>
    </row>
    <row r="11" spans="1:13" s="103" customFormat="1" ht="18.75" customHeight="1" x14ac:dyDescent="0.2">
      <c r="A11" s="104"/>
      <c r="B11" s="94">
        <v>2</v>
      </c>
      <c r="C11" s="114"/>
      <c r="D11" s="96"/>
      <c r="E11" s="115"/>
      <c r="F11" s="98"/>
      <c r="G11" s="101"/>
      <c r="H11" s="94"/>
      <c r="I11" s="100"/>
      <c r="J11" s="100"/>
      <c r="K11" s="101">
        <f t="shared" si="0"/>
        <v>0</v>
      </c>
      <c r="L11" s="94"/>
      <c r="M11" s="102"/>
    </row>
    <row r="12" spans="1:13" s="103" customFormat="1" ht="18.75" customHeight="1" x14ac:dyDescent="0.2">
      <c r="A12" s="104"/>
      <c r="B12" s="94">
        <v>3</v>
      </c>
      <c r="C12" s="114"/>
      <c r="D12" s="96"/>
      <c r="E12" s="115"/>
      <c r="F12" s="98"/>
      <c r="G12" s="101"/>
      <c r="H12" s="94"/>
      <c r="I12" s="100"/>
      <c r="J12" s="100"/>
      <c r="K12" s="101">
        <f t="shared" si="0"/>
        <v>0</v>
      </c>
      <c r="L12" s="94"/>
      <c r="M12" s="102"/>
    </row>
    <row r="13" spans="1:13" s="103" customFormat="1" ht="18.75" customHeight="1" x14ac:dyDescent="0.4">
      <c r="A13" s="108"/>
      <c r="B13" s="94">
        <v>4</v>
      </c>
      <c r="C13" s="114"/>
      <c r="D13" s="96"/>
      <c r="E13" s="115"/>
      <c r="F13" s="98"/>
      <c r="G13" s="101"/>
      <c r="H13" s="94"/>
      <c r="I13" s="100"/>
      <c r="J13" s="100"/>
      <c r="K13" s="101">
        <f t="shared" si="0"/>
        <v>0</v>
      </c>
      <c r="L13" s="94"/>
      <c r="M13" s="102"/>
    </row>
    <row r="14" spans="1:13" s="103" customFormat="1" ht="18.75" customHeight="1" x14ac:dyDescent="0.2">
      <c r="A14" s="109"/>
      <c r="B14" s="94">
        <v>5</v>
      </c>
      <c r="C14" s="114"/>
      <c r="D14" s="96"/>
      <c r="E14" s="115"/>
      <c r="F14" s="98"/>
      <c r="G14" s="101"/>
      <c r="H14" s="94"/>
      <c r="I14" s="100"/>
      <c r="J14" s="100"/>
      <c r="K14" s="101">
        <f t="shared" si="0"/>
        <v>0</v>
      </c>
      <c r="L14" s="94"/>
      <c r="M14" s="102"/>
    </row>
    <row r="15" spans="1:13" s="103" customFormat="1" ht="18.75" customHeight="1" x14ac:dyDescent="0.2">
      <c r="A15" s="104"/>
      <c r="B15" s="94">
        <v>6</v>
      </c>
      <c r="C15" s="114"/>
      <c r="D15" s="96"/>
      <c r="E15" s="115"/>
      <c r="F15" s="98"/>
      <c r="G15" s="101"/>
      <c r="H15" s="94"/>
      <c r="I15" s="100"/>
      <c r="J15" s="100"/>
      <c r="K15" s="101">
        <f t="shared" si="0"/>
        <v>0</v>
      </c>
      <c r="L15" s="94"/>
      <c r="M15" s="102"/>
    </row>
    <row r="16" spans="1:13" s="103" customFormat="1" ht="18.75" customHeight="1" x14ac:dyDescent="0.2">
      <c r="A16" s="110"/>
      <c r="B16" s="94">
        <v>7</v>
      </c>
      <c r="C16" s="114"/>
      <c r="D16" s="96"/>
      <c r="E16" s="115"/>
      <c r="F16" s="98"/>
      <c r="G16" s="101"/>
      <c r="H16" s="94"/>
      <c r="I16" s="100"/>
      <c r="J16" s="100"/>
      <c r="K16" s="101">
        <f t="shared" si="0"/>
        <v>0</v>
      </c>
      <c r="L16" s="94"/>
      <c r="M16" s="102"/>
    </row>
    <row r="17" spans="1:13" s="103" customFormat="1" ht="18.75" customHeight="1" x14ac:dyDescent="0.2">
      <c r="A17" s="110"/>
      <c r="B17" s="94">
        <v>8</v>
      </c>
      <c r="C17" s="114"/>
      <c r="D17" s="96"/>
      <c r="E17" s="115"/>
      <c r="F17" s="98"/>
      <c r="G17" s="101"/>
      <c r="H17" s="94"/>
      <c r="I17" s="100"/>
      <c r="J17" s="100"/>
      <c r="K17" s="101">
        <f t="shared" si="0"/>
        <v>0</v>
      </c>
      <c r="L17" s="94"/>
      <c r="M17" s="102"/>
    </row>
    <row r="18" spans="1:13" s="103" customFormat="1" ht="18.75" customHeight="1" x14ac:dyDescent="0.2">
      <c r="A18" s="110"/>
      <c r="B18" s="94">
        <v>9</v>
      </c>
      <c r="C18" s="114"/>
      <c r="D18" s="96"/>
      <c r="E18" s="115"/>
      <c r="F18" s="98"/>
      <c r="G18" s="101"/>
      <c r="H18" s="94"/>
      <c r="I18" s="100"/>
      <c r="J18" s="100"/>
      <c r="K18" s="101">
        <f t="shared" si="0"/>
        <v>0</v>
      </c>
      <c r="L18" s="94"/>
      <c r="M18" s="102"/>
    </row>
    <row r="19" spans="1:13" s="103" customFormat="1" ht="18.75" customHeight="1" x14ac:dyDescent="0.2">
      <c r="A19" s="110"/>
      <c r="B19" s="94">
        <v>10</v>
      </c>
      <c r="C19" s="114"/>
      <c r="D19" s="96"/>
      <c r="E19" s="115"/>
      <c r="F19" s="98"/>
      <c r="G19" s="101"/>
      <c r="H19" s="94"/>
      <c r="I19" s="100"/>
      <c r="J19" s="100"/>
      <c r="K19" s="101">
        <f t="shared" si="0"/>
        <v>0</v>
      </c>
      <c r="L19" s="94"/>
      <c r="M19" s="102"/>
    </row>
    <row r="20" spans="1:13" s="36" customFormat="1" ht="56.25" customHeight="1" x14ac:dyDescent="0.2">
      <c r="A20" s="47"/>
      <c r="B20" s="48"/>
      <c r="C20" s="49" t="s">
        <v>10</v>
      </c>
      <c r="D20" s="50"/>
      <c r="E20" s="51">
        <f>SUM(E10:E19)</f>
        <v>0</v>
      </c>
      <c r="F20" s="50"/>
      <c r="G20" s="52"/>
      <c r="H20" s="84" t="s">
        <v>11</v>
      </c>
      <c r="I20" s="84"/>
      <c r="J20" s="53"/>
      <c r="K20" s="54">
        <f>SUM(K10:K19)</f>
        <v>0</v>
      </c>
      <c r="L20" s="14"/>
      <c r="M20" s="15"/>
    </row>
    <row r="21" spans="1:13" ht="15" customHeight="1" x14ac:dyDescent="0.15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</row>
    <row r="22" spans="1:13" ht="40.25" customHeight="1" x14ac:dyDescent="0.15">
      <c r="A22" s="10"/>
      <c r="B22" s="85" t="s">
        <v>12</v>
      </c>
      <c r="C22" s="79"/>
      <c r="D22" s="79"/>
      <c r="E22" s="79"/>
      <c r="F22" s="79"/>
      <c r="G22" s="79"/>
      <c r="H22" s="79"/>
      <c r="I22" s="79"/>
      <c r="J22" s="79"/>
      <c r="K22" s="79"/>
      <c r="L22" s="5"/>
      <c r="M22" s="44"/>
    </row>
    <row r="23" spans="1:13" ht="9" customHeight="1" x14ac:dyDescent="0.15">
      <c r="A23" s="10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5"/>
      <c r="M23" s="4"/>
    </row>
    <row r="24" spans="1:13" ht="18.75" customHeight="1" x14ac:dyDescent="0.15">
      <c r="A24" s="11"/>
      <c r="B24" s="12"/>
      <c r="C24" s="13"/>
      <c r="D24" s="13"/>
      <c r="E24" s="13"/>
      <c r="F24" s="13"/>
      <c r="G24" s="13"/>
      <c r="H24" s="12"/>
      <c r="I24" s="13"/>
      <c r="J24" s="13"/>
      <c r="K24" s="13"/>
      <c r="L24" s="14"/>
      <c r="M24" s="15"/>
    </row>
    <row r="25" spans="1:13" s="36" customFormat="1" ht="51.75" customHeight="1" x14ac:dyDescent="0.2">
      <c r="A25" s="47"/>
      <c r="B25" s="55"/>
      <c r="C25" s="56" t="s">
        <v>13</v>
      </c>
      <c r="D25" s="57"/>
      <c r="E25" s="58">
        <v>6</v>
      </c>
      <c r="F25" s="59"/>
      <c r="G25" s="86" t="s">
        <v>14</v>
      </c>
      <c r="H25" s="87"/>
      <c r="I25" s="87"/>
      <c r="J25" s="59"/>
      <c r="K25" s="60">
        <v>420000</v>
      </c>
      <c r="L25" s="14"/>
      <c r="M25" s="15"/>
    </row>
    <row r="26" spans="1:13" ht="18.75" customHeight="1" x14ac:dyDescent="0.15">
      <c r="A26" s="11"/>
      <c r="B26" s="12"/>
      <c r="C26" s="13"/>
      <c r="D26" s="13"/>
      <c r="E26" s="13"/>
      <c r="F26" s="13"/>
      <c r="G26" s="13"/>
      <c r="H26" s="12"/>
      <c r="I26" s="13"/>
      <c r="J26" s="13"/>
      <c r="K26" s="13"/>
      <c r="L26" s="14"/>
      <c r="M26" s="15"/>
    </row>
    <row r="27" spans="1:13" ht="15" customHeight="1" x14ac:dyDescent="0.15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</row>
    <row r="28" spans="1:13" s="64" customFormat="1" ht="73" customHeight="1" x14ac:dyDescent="0.15">
      <c r="A28" s="62"/>
      <c r="B28" s="63" t="s">
        <v>15</v>
      </c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</row>
    <row r="29" spans="1:13" ht="9.5" customHeight="1" x14ac:dyDescent="0.15">
      <c r="A29" s="11"/>
      <c r="B29" s="16"/>
      <c r="C29" s="13"/>
      <c r="D29" s="13"/>
      <c r="E29" s="13"/>
      <c r="F29" s="13"/>
      <c r="G29" s="13"/>
      <c r="H29" s="12"/>
      <c r="I29" s="13"/>
      <c r="J29" s="13"/>
      <c r="K29" s="13"/>
      <c r="L29" s="17"/>
      <c r="M29" s="15"/>
    </row>
    <row r="30" spans="1:13" ht="32.25" customHeight="1" x14ac:dyDescent="0.2">
      <c r="A30" s="18"/>
      <c r="B30" s="19"/>
      <c r="C30" s="34" t="s">
        <v>16</v>
      </c>
      <c r="D30" s="20"/>
      <c r="E30" s="20"/>
      <c r="F30" s="21"/>
      <c r="G30" s="21"/>
      <c r="H30" s="21"/>
      <c r="I30" s="22"/>
      <c r="J30" s="21"/>
      <c r="K30" s="23">
        <f>K25*0.2</f>
        <v>84000</v>
      </c>
      <c r="L30" s="24"/>
      <c r="M30" s="4"/>
    </row>
    <row r="31" spans="1:13" s="36" customFormat="1" ht="33.75" customHeight="1" x14ac:dyDescent="0.2">
      <c r="A31" s="25"/>
      <c r="B31" s="65"/>
      <c r="C31" s="66" t="s">
        <v>17</v>
      </c>
      <c r="D31" s="67"/>
      <c r="E31" s="67"/>
      <c r="F31" s="68"/>
      <c r="G31" s="68"/>
      <c r="H31" s="68"/>
      <c r="I31" s="69"/>
      <c r="J31" s="68"/>
      <c r="K31" s="70">
        <f>24000+(3000*E25)</f>
        <v>42000</v>
      </c>
      <c r="L31" s="24"/>
      <c r="M31" s="4"/>
    </row>
    <row r="32" spans="1:13" ht="9.5" customHeight="1" x14ac:dyDescent="0.15">
      <c r="A32" s="11"/>
      <c r="B32" s="16"/>
      <c r="C32" s="13"/>
      <c r="D32" s="13"/>
      <c r="E32" s="13"/>
      <c r="F32" s="13"/>
      <c r="G32" s="13"/>
      <c r="H32" s="12"/>
      <c r="I32" s="13"/>
      <c r="J32" s="13"/>
      <c r="K32" s="13"/>
      <c r="L32" s="17"/>
      <c r="M32" s="15"/>
    </row>
    <row r="33" spans="1:13" ht="41.25" customHeight="1" x14ac:dyDescent="0.2">
      <c r="A33" s="25"/>
      <c r="B33" s="26"/>
      <c r="C33" s="35" t="s">
        <v>18</v>
      </c>
      <c r="D33" s="27"/>
      <c r="E33" s="27"/>
      <c r="F33" s="28"/>
      <c r="G33" s="28"/>
      <c r="H33" s="28"/>
      <c r="I33" s="29"/>
      <c r="J33" s="28"/>
      <c r="K33" s="30">
        <f>K30-K31</f>
        <v>42000</v>
      </c>
      <c r="L33" s="31"/>
      <c r="M33" s="4"/>
    </row>
    <row r="34" spans="1:13" ht="18.75" customHeight="1" x14ac:dyDescent="0.15">
      <c r="A34" s="40"/>
      <c r="B34" s="41" t="s">
        <v>19</v>
      </c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</row>
    <row r="35" spans="1:13" ht="18.75" customHeight="1" x14ac:dyDescent="0.15">
      <c r="A35" s="40"/>
      <c r="B35" s="41" t="s">
        <v>32</v>
      </c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</row>
    <row r="36" spans="1:13" s="42" customFormat="1" ht="22.5" customHeight="1" x14ac:dyDescent="0.2">
      <c r="B36" s="43" t="s">
        <v>20</v>
      </c>
      <c r="C36" s="43"/>
    </row>
    <row r="37" spans="1:13" s="42" customFormat="1" ht="2" customHeight="1" x14ac:dyDescent="0.2">
      <c r="B37" s="43"/>
      <c r="C37" s="43"/>
    </row>
  </sheetData>
  <sheetProtection algorithmName="SHA-512" hashValue="hBETZggQAYPeFZyLEWIk9zPe/PqAQt1QXoSwi1122pFFWCpaCjjKMSR5e9V4FvgBNukz0ZfdHHIRkUc5FeGfyg==" saltValue="Vm5OUEonQNeHta3+4l20ow==" spinCount="100000" sheet="1" objects="1" scenarios="1" selectLockedCells="1" selectUnlockedCells="1"/>
  <mergeCells count="9">
    <mergeCell ref="A14:A15"/>
    <mergeCell ref="H20:I20"/>
    <mergeCell ref="B22:K22"/>
    <mergeCell ref="G25:I25"/>
    <mergeCell ref="H2:L5"/>
    <mergeCell ref="C3:G3"/>
    <mergeCell ref="C5:G5"/>
    <mergeCell ref="B7:K7"/>
    <mergeCell ref="A10:A12"/>
  </mergeCells>
  <conditionalFormatting sqref="A1:A2 B2 A4:A31 B7:C8 B21:M31 A32:M32 A33:A35 D33:M35 B33:C37">
    <cfRule type="expression" dxfId="0" priority="1">
      <formula>AND(($A:$A)=MAX($A:$A), ISNUMBER($A:$A))</formula>
    </cfRule>
  </conditionalFormatting>
  <printOptions horizontalCentered="1"/>
  <pageMargins left="0.78740157480314965" right="0.78740157480314965" top="0.39370078740157483" bottom="0.19685039370078741" header="0" footer="0.31496062992125984"/>
  <pageSetup scale="72" fitToHeight="0" pageOrder="overThenDown" orientation="portrait" cellComments="atEnd" r:id="rId1"/>
  <headerFooter>
    <oddFooter>&amp;LConfidential&amp;CFor Internal Use Only&amp;R&amp;D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RaaS123 ROI Calculator</vt:lpstr>
      <vt:lpstr>Method 1 Example</vt:lpstr>
      <vt:lpstr>Method 2 Example</vt:lpstr>
      <vt:lpstr>'Method 1 Example'!Print_Area</vt:lpstr>
      <vt:lpstr>'Method 2 Example'!Print_Area</vt:lpstr>
      <vt:lpstr>'RaaS123 ROI Calculator'!Print_Area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Merlin Watt</cp:lastModifiedBy>
  <cp:revision/>
  <cp:lastPrinted>2025-08-14T20:19:09Z</cp:lastPrinted>
  <dcterms:created xsi:type="dcterms:W3CDTF">2025-07-21T14:39:03Z</dcterms:created>
  <dcterms:modified xsi:type="dcterms:W3CDTF">2025-08-27T20:36:17Z</dcterms:modified>
  <cp:category/>
  <cp:contentStatus/>
</cp:coreProperties>
</file>